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1-LUCRU\0_ENERGIE TERMICA_SRET\1-Metodologii Legea 325\1-METODOLOGIE TARIFE ET-O66\1-METODOLOGIE\1-Publicare pe site\5-Republicare pe site_faza V\"/>
    </mc:Choice>
  </mc:AlternateContent>
  <xr:revisionPtr revIDLastSave="0" documentId="13_ncr:1_{BF5E0F5A-8C4C-44DC-B49A-34938E40D3CD}" xr6:coauthVersionLast="47" xr6:coauthVersionMax="47" xr10:uidLastSave="{00000000-0000-0000-0000-000000000000}"/>
  <bookViews>
    <workbookView xWindow="-108" yWindow="-108" windowWidth="30936" windowHeight="16776" tabRatio="818" activeTab="2" xr2:uid="{00000000-000D-0000-FFFF-FFFF00000000}"/>
  </bookViews>
  <sheets>
    <sheet name="Anexa_3-ECR_12M(n-1)" sheetId="33" r:id="rId1"/>
    <sheet name="Anexa_4-ECR_6M(n)" sheetId="37" r:id="rId2"/>
    <sheet name="Anexa 5_Total" sheetId="13" r:id="rId3"/>
    <sheet name="Anexa 6_Corr_var" sheetId="36" r:id="rId4"/>
    <sheet name="Anexa 7_CVariabile" sheetId="39" r:id="rId5"/>
    <sheet name="Anexa 8_CFixe" sheetId="16" r:id="rId6"/>
    <sheet name="Anexa 9_Bilant RT" sheetId="31" r:id="rId7"/>
    <sheet name="Anexa 10_Bilant RD" sheetId="32" r:id="rId8"/>
    <sheet name="Anexa 11_PLF" sheetId="9" r:id="rId9"/>
    <sheet name="Anexa 12_Personal" sheetId="28" r:id="rId10"/>
  </sheets>
  <definedNames>
    <definedName name="_xlnm.Print_Area" localSheetId="7">'Anexa 10_Bilant RD'!$A$1:$F$56</definedName>
    <definedName name="_xlnm.Print_Area" localSheetId="8">'Anexa 11_PLF'!$A$1:$H$32</definedName>
    <definedName name="_xlnm.Print_Area" localSheetId="9">'Anexa 12_Personal'!$A$1:$P$97</definedName>
    <definedName name="_xlnm.Print_Area" localSheetId="2">'Anexa 5_Total'!$A$1:$BC$60</definedName>
    <definedName name="_xlnm.Print_Area" localSheetId="4">'Anexa 7_CVariabile'!$A$1:$AG$83</definedName>
    <definedName name="_xlnm.Print_Area" localSheetId="5">'Anexa 8_CFixe'!$A$1:$AK$130</definedName>
    <definedName name="_xlnm.Print_Area" localSheetId="6">'Anexa 9_Bilant RT'!$A$1:$G$56</definedName>
    <definedName name="_xlnm.Print_Titles" localSheetId="9">'Anexa 12_Personal'!$A:$P,'Anexa 12_Personal'!$2:$3</definedName>
    <definedName name="_xlnm.Print_Titles" localSheetId="2">'Anexa 5_Total'!$A:$B</definedName>
    <definedName name="_xlnm.Print_Titles" localSheetId="4">'Anexa 7_CVariabile'!$A:$C,'Anexa 7_CVariabile'!$1:$4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 i="13" l="1"/>
  <c r="D19" i="28"/>
  <c r="V84" i="16"/>
  <c r="W84" i="16" s="1"/>
  <c r="X84" i="16" s="1"/>
  <c r="Y84" i="16" s="1"/>
  <c r="Z84" i="16" s="1"/>
  <c r="AA84" i="16" s="1"/>
  <c r="AB84" i="16" s="1"/>
  <c r="AC84" i="16" s="1"/>
  <c r="AD84" i="16" s="1"/>
  <c r="AE84" i="16" s="1"/>
  <c r="AF84" i="16" s="1"/>
  <c r="AG84" i="16" s="1"/>
  <c r="G84" i="16"/>
  <c r="H84" i="16" s="1"/>
  <c r="I84" i="16" s="1"/>
  <c r="J84" i="16" s="1"/>
  <c r="K84" i="16" s="1"/>
  <c r="L84" i="16" s="1"/>
  <c r="M84" i="16" s="1"/>
  <c r="N84" i="16" s="1"/>
  <c r="O84" i="16" s="1"/>
  <c r="P84" i="16" s="1"/>
  <c r="Q84" i="16" s="1"/>
  <c r="R84" i="16" s="1"/>
  <c r="G48" i="16"/>
  <c r="H48" i="16" s="1"/>
  <c r="I48" i="16" s="1"/>
  <c r="J48" i="16" s="1"/>
  <c r="K48" i="16" s="1"/>
  <c r="L48" i="16" s="1"/>
  <c r="M48" i="16" s="1"/>
  <c r="N48" i="16" s="1"/>
  <c r="O48" i="16" s="1"/>
  <c r="P48" i="16" s="1"/>
  <c r="Q48" i="16" s="1"/>
  <c r="R48" i="16" s="1"/>
  <c r="S48" i="16" s="1"/>
  <c r="T48" i="16" s="1"/>
  <c r="U48" i="16" s="1"/>
  <c r="V48" i="16" s="1"/>
  <c r="W48" i="16" s="1"/>
  <c r="X48" i="16" s="1"/>
  <c r="Y48" i="16" s="1"/>
  <c r="Z48" i="16" s="1"/>
  <c r="AA48" i="16" s="1"/>
  <c r="AB48" i="16" s="1"/>
  <c r="AC48" i="16" s="1"/>
  <c r="AD48" i="16" s="1"/>
  <c r="AE48" i="16" s="1"/>
  <c r="AF48" i="16" s="1"/>
  <c r="AG48" i="16" s="1"/>
  <c r="G12" i="16"/>
  <c r="H12" i="16" s="1"/>
  <c r="I12" i="16" s="1"/>
  <c r="J12" i="16" s="1"/>
  <c r="K12" i="16" s="1"/>
  <c r="L12" i="16" s="1"/>
  <c r="M12" i="16" s="1"/>
  <c r="N12" i="16" s="1"/>
  <c r="O12" i="16" s="1"/>
  <c r="P12" i="16" s="1"/>
  <c r="Q12" i="16" s="1"/>
  <c r="R12" i="16" s="1"/>
  <c r="S12" i="16" s="1"/>
  <c r="T12" i="16" s="1"/>
  <c r="U12" i="16" s="1"/>
  <c r="V12" i="16" s="1"/>
  <c r="W12" i="16" s="1"/>
  <c r="X12" i="16" s="1"/>
  <c r="Y12" i="16" s="1"/>
  <c r="Z12" i="16" s="1"/>
  <c r="AA12" i="16" s="1"/>
  <c r="AB12" i="16" s="1"/>
  <c r="AC12" i="16" s="1"/>
  <c r="AD12" i="16" s="1"/>
  <c r="AE12" i="16" s="1"/>
  <c r="AF12" i="16" s="1"/>
  <c r="AG12" i="16" l="1"/>
  <c r="AH12" i="16" s="1"/>
  <c r="AB11" i="39" l="1"/>
  <c r="AA11" i="39"/>
  <c r="Z11" i="39"/>
  <c r="Y11" i="39"/>
  <c r="X11" i="39"/>
  <c r="R11" i="39"/>
  <c r="Q11" i="39"/>
  <c r="P11" i="39"/>
  <c r="O11" i="39"/>
  <c r="N11" i="39"/>
  <c r="E11" i="39"/>
  <c r="F11" i="39"/>
  <c r="G11" i="39"/>
  <c r="H11" i="39"/>
  <c r="D11" i="39"/>
  <c r="P10" i="39"/>
  <c r="Q10" i="39" s="1"/>
  <c r="R10" i="39" s="1"/>
  <c r="S10" i="39" s="1"/>
  <c r="T10" i="39" s="1"/>
  <c r="U10" i="39" s="1"/>
  <c r="V10" i="39" s="1"/>
  <c r="W10" i="39" s="1"/>
  <c r="X10" i="39" s="1"/>
  <c r="Y10" i="39" s="1"/>
  <c r="Z10" i="39" s="1"/>
  <c r="AA10" i="39" s="1"/>
  <c r="AB10" i="39" s="1"/>
  <c r="AC10" i="39" s="1"/>
  <c r="AD10" i="39" s="1"/>
  <c r="AE10" i="39" s="1"/>
  <c r="AF10" i="39" s="1"/>
  <c r="AG10" i="39" s="1"/>
  <c r="O10" i="39"/>
  <c r="C4" i="39"/>
  <c r="C2" i="39"/>
  <c r="T92" i="36"/>
  <c r="H27" i="13"/>
  <c r="AG7" i="39" l="1"/>
  <c r="T7" i="39"/>
  <c r="M7" i="39"/>
  <c r="AL37" i="13"/>
  <c r="AM37" i="13"/>
  <c r="AI37" i="13"/>
  <c r="AJ37" i="13"/>
  <c r="AH37" i="13"/>
  <c r="AL41" i="13"/>
  <c r="AI41" i="13" l="1"/>
  <c r="AM41" i="13"/>
  <c r="AJ41" i="13"/>
  <c r="AH41" i="13"/>
  <c r="F38" i="13" l="1"/>
  <c r="F41" i="13" s="1"/>
  <c r="E27" i="13"/>
  <c r="E18" i="13"/>
  <c r="F18" i="13"/>
  <c r="G18" i="13"/>
  <c r="A50" i="36"/>
  <c r="A51" i="36" s="1"/>
  <c r="A52" i="36" s="1"/>
  <c r="A53" i="36" s="1"/>
  <c r="A54" i="36" s="1"/>
  <c r="A55" i="36" s="1"/>
  <c r="A65" i="36"/>
  <c r="A66" i="36" s="1"/>
  <c r="A80" i="36"/>
  <c r="A81" i="36" s="1"/>
  <c r="A82" i="36" s="1"/>
  <c r="A83" i="36" s="1"/>
  <c r="P48" i="36"/>
  <c r="P63" i="36"/>
  <c r="P78" i="36"/>
  <c r="A19" i="36"/>
  <c r="A20" i="36" s="1"/>
  <c r="A21" i="36" s="1"/>
  <c r="A22" i="36" s="1"/>
  <c r="A23" i="36" s="1"/>
  <c r="A24" i="36" s="1"/>
  <c r="A25" i="36" s="1"/>
  <c r="P10" i="36"/>
  <c r="E35" i="13" l="1"/>
  <c r="A67" i="36"/>
  <c r="A68" i="36" s="1"/>
  <c r="A69" i="36" s="1"/>
  <c r="A70" i="36" s="1"/>
  <c r="A84" i="36"/>
  <c r="A85" i="36" s="1"/>
  <c r="H39" i="36"/>
  <c r="E38" i="13" l="1"/>
  <c r="E41" i="13" s="1"/>
  <c r="P33" i="36"/>
  <c r="D227" i="33" l="1"/>
  <c r="C4" i="16"/>
  <c r="C3" i="36"/>
  <c r="C3" i="28" l="1"/>
  <c r="C3" i="9"/>
  <c r="C4" i="32"/>
  <c r="C4" i="31"/>
  <c r="C2" i="36"/>
  <c r="C2" i="16"/>
  <c r="AT18" i="13"/>
  <c r="AW18" i="13"/>
  <c r="AZ18" i="13"/>
  <c r="AT27" i="13"/>
  <c r="AW27" i="13"/>
  <c r="AZ27" i="13"/>
  <c r="O39" i="28"/>
  <c r="F39" i="28"/>
  <c r="G39" i="28" s="1"/>
  <c r="H39" i="28" s="1"/>
  <c r="I39" i="28" s="1"/>
  <c r="J39" i="28" s="1"/>
  <c r="K39" i="28" s="1"/>
  <c r="L39" i="28" s="1"/>
  <c r="M39" i="28" s="1"/>
  <c r="N39" i="28" s="1"/>
  <c r="J69" i="28"/>
  <c r="K69" i="28"/>
  <c r="L69" i="28" s="1"/>
  <c r="M69" i="28" s="1"/>
  <c r="N69" i="28" s="1"/>
  <c r="O69" i="28" s="1"/>
  <c r="P69" i="28" s="1"/>
  <c r="G69" i="28"/>
  <c r="H69" i="28" s="1"/>
  <c r="I69" i="28" s="1"/>
  <c r="G10" i="28"/>
  <c r="H10" i="28" s="1"/>
  <c r="I10" i="28" s="1"/>
  <c r="J10" i="28" s="1"/>
  <c r="K10" i="28" s="1"/>
  <c r="L10" i="28" s="1"/>
  <c r="M10" i="28" s="1"/>
  <c r="N10" i="28" s="1"/>
  <c r="O10" i="28" s="1"/>
  <c r="J18" i="13" l="1"/>
  <c r="K18" i="13"/>
  <c r="J27" i="13"/>
  <c r="K27" i="13"/>
  <c r="AB18" i="13"/>
  <c r="AB27" i="13"/>
  <c r="AC27" i="13" s="1"/>
  <c r="P19" i="36"/>
  <c r="E22" i="36"/>
  <c r="F22" i="36"/>
  <c r="G22" i="36"/>
  <c r="H22" i="36"/>
  <c r="I22" i="36"/>
  <c r="J22" i="36"/>
  <c r="K22" i="36"/>
  <c r="L22" i="36"/>
  <c r="M22" i="36"/>
  <c r="N22" i="36"/>
  <c r="O22" i="36"/>
  <c r="E23" i="36"/>
  <c r="F23" i="36"/>
  <c r="G23" i="36"/>
  <c r="H23" i="36"/>
  <c r="I23" i="36"/>
  <c r="J23" i="36"/>
  <c r="K23" i="36"/>
  <c r="L23" i="36"/>
  <c r="M23" i="36"/>
  <c r="N23" i="36"/>
  <c r="O23" i="36"/>
  <c r="D23" i="36"/>
  <c r="D22" i="36"/>
  <c r="O16" i="36"/>
  <c r="N16" i="36"/>
  <c r="M16" i="36"/>
  <c r="L16" i="36"/>
  <c r="K16" i="36"/>
  <c r="J16" i="36"/>
  <c r="I16" i="36"/>
  <c r="H16" i="36"/>
  <c r="G16" i="36"/>
  <c r="F16" i="36"/>
  <c r="E16" i="36"/>
  <c r="D16" i="36"/>
  <c r="O15" i="36"/>
  <c r="O17" i="36" s="1"/>
  <c r="N15" i="36"/>
  <c r="D15" i="36"/>
  <c r="E15" i="36"/>
  <c r="P12" i="36"/>
  <c r="C127" i="33"/>
  <c r="F227" i="33"/>
  <c r="U18" i="13"/>
  <c r="V18" i="13"/>
  <c r="Q18" i="13"/>
  <c r="O84" i="36"/>
  <c r="N84" i="36"/>
  <c r="M84" i="36"/>
  <c r="L84" i="36"/>
  <c r="K84" i="36"/>
  <c r="J84" i="36"/>
  <c r="I84" i="36"/>
  <c r="H84" i="36"/>
  <c r="G84" i="36"/>
  <c r="F84" i="36"/>
  <c r="E84" i="36"/>
  <c r="D84" i="36"/>
  <c r="O83" i="36"/>
  <c r="N83" i="36"/>
  <c r="D83" i="36"/>
  <c r="E83" i="36"/>
  <c r="P80" i="36"/>
  <c r="O69" i="36"/>
  <c r="N69" i="36"/>
  <c r="M69" i="36"/>
  <c r="L69" i="36"/>
  <c r="K69" i="36"/>
  <c r="J69" i="36"/>
  <c r="I69" i="36"/>
  <c r="H69" i="36"/>
  <c r="G69" i="36"/>
  <c r="F69" i="36"/>
  <c r="E69" i="36"/>
  <c r="D69" i="36"/>
  <c r="O68" i="36"/>
  <c r="N68" i="36"/>
  <c r="D68" i="36"/>
  <c r="E68" i="36"/>
  <c r="P65" i="36"/>
  <c r="O54" i="36"/>
  <c r="N54" i="36"/>
  <c r="M54" i="36"/>
  <c r="L54" i="36"/>
  <c r="K54" i="36"/>
  <c r="J54" i="36"/>
  <c r="I54" i="36"/>
  <c r="H54" i="36"/>
  <c r="G54" i="36"/>
  <c r="F54" i="36"/>
  <c r="E54" i="36"/>
  <c r="D54" i="36"/>
  <c r="O53" i="36"/>
  <c r="N53" i="36"/>
  <c r="D53" i="36"/>
  <c r="E53" i="36"/>
  <c r="P50" i="36"/>
  <c r="P27" i="13"/>
  <c r="Q27" i="13"/>
  <c r="R27" i="13"/>
  <c r="S27" i="13"/>
  <c r="T27" i="13"/>
  <c r="U27" i="13"/>
  <c r="V27" i="13"/>
  <c r="W27" i="13"/>
  <c r="V35" i="13" l="1"/>
  <c r="U35" i="13"/>
  <c r="J35" i="13"/>
  <c r="K35" i="13"/>
  <c r="E24" i="36"/>
  <c r="D24" i="36"/>
  <c r="F24" i="36"/>
  <c r="V38" i="13"/>
  <c r="U38" i="13"/>
  <c r="Q35" i="13"/>
  <c r="Q38" i="13" s="1"/>
  <c r="G24" i="36"/>
  <c r="I24" i="36"/>
  <c r="L24" i="36"/>
  <c r="K24" i="36"/>
  <c r="O24" i="36"/>
  <c r="O25" i="36" s="1"/>
  <c r="N24" i="36"/>
  <c r="D17" i="36"/>
  <c r="J24" i="36"/>
  <c r="M24" i="36"/>
  <c r="H24" i="36"/>
  <c r="P22" i="36"/>
  <c r="P23" i="36"/>
  <c r="N17" i="36"/>
  <c r="E17" i="36"/>
  <c r="E25" i="36" s="1"/>
  <c r="E85" i="36"/>
  <c r="P16" i="36"/>
  <c r="P84" i="36"/>
  <c r="D85" i="36"/>
  <c r="N85" i="36"/>
  <c r="O85" i="36"/>
  <c r="E55" i="36"/>
  <c r="N70" i="36"/>
  <c r="E70" i="36"/>
  <c r="N55" i="36"/>
  <c r="O70" i="36"/>
  <c r="D70" i="36"/>
  <c r="P69" i="36"/>
  <c r="O55" i="36"/>
  <c r="D55" i="36"/>
  <c r="P54" i="36"/>
  <c r="Y27" i="13"/>
  <c r="Z27" i="13"/>
  <c r="AA27" i="13"/>
  <c r="AE27" i="13"/>
  <c r="AF27" i="13"/>
  <c r="AG27" i="13"/>
  <c r="AK27" i="13"/>
  <c r="AN27" i="13"/>
  <c r="AQ27" i="13"/>
  <c r="BC27" i="13"/>
  <c r="BD27" i="13"/>
  <c r="BE27" i="13"/>
  <c r="P18" i="13" l="1"/>
  <c r="P35" i="13" s="1"/>
  <c r="P38" i="13" s="1"/>
  <c r="AF37" i="13"/>
  <c r="AG37" i="13"/>
  <c r="D25" i="36"/>
  <c r="N25" i="36"/>
  <c r="P24" i="36"/>
  <c r="F15" i="36"/>
  <c r="F83" i="36"/>
  <c r="F68" i="36"/>
  <c r="F53" i="36"/>
  <c r="O27" i="13"/>
  <c r="X27" i="13"/>
  <c r="N27" i="13"/>
  <c r="D27" i="13"/>
  <c r="G27" i="13"/>
  <c r="I27" i="13"/>
  <c r="L27" i="13"/>
  <c r="M27" i="13"/>
  <c r="C27" i="13"/>
  <c r="C5" i="37"/>
  <c r="D10" i="37" s="1"/>
  <c r="C4" i="37"/>
  <c r="C3" i="37"/>
  <c r="BB13" i="13"/>
  <c r="AO13" i="13"/>
  <c r="O227" i="33"/>
  <c r="N227" i="33"/>
  <c r="M227" i="33"/>
  <c r="L227" i="33"/>
  <c r="K227" i="33"/>
  <c r="J227" i="33"/>
  <c r="I227" i="33"/>
  <c r="H227" i="33"/>
  <c r="G227" i="33"/>
  <c r="E227" i="33"/>
  <c r="C227" i="33"/>
  <c r="P35" i="36"/>
  <c r="P92" i="36"/>
  <c r="E96" i="36"/>
  <c r="F96" i="36"/>
  <c r="G96" i="36"/>
  <c r="H96" i="36"/>
  <c r="I96" i="36"/>
  <c r="J96" i="36"/>
  <c r="K96" i="36"/>
  <c r="L96" i="36"/>
  <c r="M96" i="36"/>
  <c r="N96" i="36"/>
  <c r="O96" i="36"/>
  <c r="D96" i="36"/>
  <c r="E95" i="36"/>
  <c r="F95" i="36"/>
  <c r="G95" i="36"/>
  <c r="H95" i="36"/>
  <c r="I95" i="36"/>
  <c r="J95" i="36"/>
  <c r="K95" i="36"/>
  <c r="L95" i="36"/>
  <c r="M95" i="36"/>
  <c r="N95" i="36"/>
  <c r="O95" i="36"/>
  <c r="D95" i="36"/>
  <c r="S18" i="13"/>
  <c r="S35" i="13" s="1"/>
  <c r="T18" i="13"/>
  <c r="W18" i="13"/>
  <c r="X18" i="13"/>
  <c r="Y18" i="13"/>
  <c r="AK18" i="13"/>
  <c r="AN18" i="13"/>
  <c r="AQ18" i="13"/>
  <c r="BC18" i="13"/>
  <c r="H18" i="13"/>
  <c r="I18" i="13"/>
  <c r="L18" i="13"/>
  <c r="M18" i="13"/>
  <c r="E39" i="36"/>
  <c r="F39" i="36"/>
  <c r="G39" i="36"/>
  <c r="I39" i="36"/>
  <c r="J39" i="36"/>
  <c r="K39" i="36"/>
  <c r="L39" i="36"/>
  <c r="M39" i="36"/>
  <c r="N39" i="36"/>
  <c r="O39" i="36"/>
  <c r="D39" i="36"/>
  <c r="D38" i="36"/>
  <c r="C10" i="33"/>
  <c r="C144" i="33" s="1"/>
  <c r="P39" i="28"/>
  <c r="P10" i="28"/>
  <c r="I64" i="28"/>
  <c r="F12" i="32"/>
  <c r="D12" i="32"/>
  <c r="E12" i="32" s="1"/>
  <c r="F12" i="31"/>
  <c r="D12" i="31"/>
  <c r="E12" i="31" s="1"/>
  <c r="AH84" i="16"/>
  <c r="AI84" i="16" s="1"/>
  <c r="AJ84" i="16" s="1"/>
  <c r="AH48" i="16"/>
  <c r="AI48" i="16" s="1"/>
  <c r="AJ48" i="16" s="1"/>
  <c r="AK48" i="16" s="1"/>
  <c r="AG41" i="13" l="1"/>
  <c r="M35" i="13"/>
  <c r="AK37" i="13"/>
  <c r="D40" i="36"/>
  <c r="G15" i="36"/>
  <c r="G17" i="36" s="1"/>
  <c r="G25" i="36" s="1"/>
  <c r="F17" i="36"/>
  <c r="F25" i="36" s="1"/>
  <c r="F85" i="36"/>
  <c r="G83" i="36"/>
  <c r="G85" i="36" s="1"/>
  <c r="G68" i="36"/>
  <c r="G70" i="36" s="1"/>
  <c r="F70" i="36"/>
  <c r="G53" i="36"/>
  <c r="G55" i="36" s="1"/>
  <c r="F55" i="36"/>
  <c r="L97" i="36"/>
  <c r="E38" i="36"/>
  <c r="E40" i="36" s="1"/>
  <c r="K97" i="36"/>
  <c r="I97" i="36"/>
  <c r="H97" i="36"/>
  <c r="M97" i="36"/>
  <c r="G97" i="36"/>
  <c r="J97" i="36"/>
  <c r="F97" i="36"/>
  <c r="E97" i="36"/>
  <c r="D97" i="36"/>
  <c r="O97" i="36"/>
  <c r="N97" i="36"/>
  <c r="H35" i="13"/>
  <c r="S38" i="13"/>
  <c r="I35" i="13"/>
  <c r="W35" i="13"/>
  <c r="T35" i="13"/>
  <c r="X35" i="13"/>
  <c r="G35" i="13"/>
  <c r="L35" i="13"/>
  <c r="I5" i="28"/>
  <c r="I34" i="28"/>
  <c r="F38" i="36"/>
  <c r="F40" i="36" s="1"/>
  <c r="P96" i="36"/>
  <c r="P95" i="36"/>
  <c r="P39" i="36"/>
  <c r="AN37" i="13" l="1"/>
  <c r="AN41" i="13" s="1"/>
  <c r="G38" i="13"/>
  <c r="G41" i="13" s="1"/>
  <c r="H38" i="13"/>
  <c r="H40" i="13"/>
  <c r="AK41" i="13"/>
  <c r="X38" i="13"/>
  <c r="W38" i="13"/>
  <c r="T38" i="13"/>
  <c r="H15" i="36"/>
  <c r="H83" i="36"/>
  <c r="H85" i="36" s="1"/>
  <c r="H68" i="36"/>
  <c r="H53" i="36"/>
  <c r="P97" i="36"/>
  <c r="O18" i="13"/>
  <c r="O35" i="13" s="1"/>
  <c r="O38" i="13" s="1"/>
  <c r="AE18" i="13"/>
  <c r="R18" i="13"/>
  <c r="R35" i="13" s="1"/>
  <c r="G38" i="36"/>
  <c r="G40" i="36" s="1"/>
  <c r="J13" i="13"/>
  <c r="U13" i="13" s="1"/>
  <c r="H41" i="13" l="1"/>
  <c r="AE37" i="13"/>
  <c r="I15" i="36"/>
  <c r="I17" i="36" s="1"/>
  <c r="I25" i="36" s="1"/>
  <c r="H17" i="36"/>
  <c r="H25" i="36" s="1"/>
  <c r="R38" i="13"/>
  <c r="I83" i="36"/>
  <c r="I85" i="36" s="1"/>
  <c r="I68" i="36"/>
  <c r="I70" i="36" s="1"/>
  <c r="H70" i="36"/>
  <c r="H55" i="36"/>
  <c r="I53" i="36"/>
  <c r="I55" i="36" s="1"/>
  <c r="C18" i="13"/>
  <c r="C35" i="13" s="1"/>
  <c r="N18" i="13"/>
  <c r="N35" i="13" s="1"/>
  <c r="N38" i="13" s="1"/>
  <c r="H38" i="36"/>
  <c r="H40" i="36" s="1"/>
  <c r="M6" i="16"/>
  <c r="J15" i="36" l="1"/>
  <c r="J83" i="36"/>
  <c r="J85" i="36" s="1"/>
  <c r="J68" i="36"/>
  <c r="G6" i="36"/>
  <c r="J53" i="36"/>
  <c r="C38" i="13"/>
  <c r="C41" i="13" s="1"/>
  <c r="I38" i="36"/>
  <c r="I40" i="36" s="1"/>
  <c r="M78" i="16"/>
  <c r="M42" i="16"/>
  <c r="AH80" i="16"/>
  <c r="AH44" i="16"/>
  <c r="AH8" i="16"/>
  <c r="K15" i="36" l="1"/>
  <c r="K17" i="36" s="1"/>
  <c r="K25" i="36" s="1"/>
  <c r="J17" i="36"/>
  <c r="J25" i="36" s="1"/>
  <c r="K83" i="36"/>
  <c r="K85" i="36" s="1"/>
  <c r="K68" i="36"/>
  <c r="K70" i="36" s="1"/>
  <c r="J70" i="36"/>
  <c r="J55" i="36"/>
  <c r="K53" i="36"/>
  <c r="K55" i="36" s="1"/>
  <c r="J38" i="36"/>
  <c r="J40" i="36" s="1"/>
  <c r="M15" i="36" l="1"/>
  <c r="L15" i="36"/>
  <c r="L17" i="36" s="1"/>
  <c r="L25" i="36" s="1"/>
  <c r="M83" i="36"/>
  <c r="L83" i="36"/>
  <c r="L85" i="36" s="1"/>
  <c r="M68" i="36"/>
  <c r="L68" i="36"/>
  <c r="L70" i="36" s="1"/>
  <c r="M53" i="36"/>
  <c r="L53" i="36"/>
  <c r="L55" i="36" s="1"/>
  <c r="K38" i="36"/>
  <c r="K40" i="36" s="1"/>
  <c r="M17" i="36" l="1"/>
  <c r="M25" i="36" s="1"/>
  <c r="P15" i="36"/>
  <c r="P17" i="36" s="1"/>
  <c r="P25" i="36" s="1"/>
  <c r="N26" i="13" s="1"/>
  <c r="M85" i="36"/>
  <c r="P83" i="36"/>
  <c r="P85" i="36" s="1"/>
  <c r="M70" i="36"/>
  <c r="P68" i="36"/>
  <c r="P70" i="36" s="1"/>
  <c r="M55" i="36"/>
  <c r="P53" i="36"/>
  <c r="P55" i="36" s="1"/>
  <c r="L38" i="36"/>
  <c r="L40" i="36" s="1"/>
  <c r="M38" i="36" l="1"/>
  <c r="M40" i="36" s="1"/>
  <c r="AI12" i="16"/>
  <c r="AJ12" i="16" s="1"/>
  <c r="AK12" i="16" s="1"/>
  <c r="O38" i="36" l="1"/>
  <c r="O40" i="36" s="1"/>
  <c r="N38" i="36"/>
  <c r="C3" i="32"/>
  <c r="C3" i="31"/>
  <c r="N40" i="36" l="1"/>
  <c r="P38" i="36"/>
  <c r="AB37" i="13"/>
  <c r="C2" i="28"/>
  <c r="AC37" i="13" l="1"/>
  <c r="P40" i="36"/>
  <c r="D18" i="13"/>
  <c r="D35" i="13" s="1"/>
  <c r="D38" i="13" s="1"/>
  <c r="D41" i="13" s="1"/>
  <c r="D3" i="16"/>
  <c r="C2" i="9" l="1"/>
  <c r="Y37" i="13"/>
  <c r="Y38" i="13" l="1"/>
  <c r="AD27" i="13" l="1"/>
  <c r="AD18" i="13"/>
  <c r="AD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AE42" authorId="0" shapeId="0" xr:uid="{00000000-0006-0000-0000-000001000000}">
      <text>
        <r>
          <rPr>
            <b/>
            <sz val="9"/>
            <color indexed="81"/>
            <rFont val="Tahoma"/>
            <family val="2"/>
          </rPr>
          <t>Bogdan ANTON:</t>
        </r>
        <r>
          <rPr>
            <sz val="9"/>
            <color indexed="81"/>
            <rFont val="Tahoma"/>
            <family val="2"/>
          </rPr>
          <t xml:space="preserve">
Se introduce cantitatea de energie termica livrata in Anul de reglementare, in MWh/an </t>
        </r>
      </text>
    </comment>
    <comment ref="AN42" authorId="0" shapeId="0" xr:uid="{00000000-0006-0000-0000-000002000000}">
      <text>
        <r>
          <rPr>
            <b/>
            <sz val="9"/>
            <color indexed="81"/>
            <rFont val="Tahoma"/>
            <family val="2"/>
          </rPr>
          <t>Bogdan ANTON:</t>
        </r>
        <r>
          <rPr>
            <sz val="9"/>
            <color indexed="81"/>
            <rFont val="Tahoma"/>
            <family val="2"/>
          </rPr>
          <t xml:space="preserve">
Se introduce cantitatea de energie termica livrata în Anul de reglementare, în MWh/an </t>
        </r>
      </text>
    </comment>
    <comment ref="BC42" authorId="0" shapeId="0" xr:uid="{7B8206E3-473B-46FD-B723-FF278A18DB55}">
      <text>
        <r>
          <rPr>
            <b/>
            <sz val="9"/>
            <color indexed="81"/>
            <rFont val="Tahoma"/>
            <family val="2"/>
          </rPr>
          <t>Bogdan ANTON:</t>
        </r>
        <r>
          <rPr>
            <sz val="9"/>
            <color indexed="81"/>
            <rFont val="Tahoma"/>
            <family val="2"/>
          </rPr>
          <t xml:space="preserve">
Se introduce cantitatea de energie termica livrata în Anul de reglementare, în MWh/an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C28" authorId="0" shapeId="0" xr:uid="{A5A019C4-0E48-4C35-AB4D-F2001EC01A3A}">
      <text>
        <r>
          <rPr>
            <b/>
            <sz val="9"/>
            <color indexed="81"/>
            <rFont val="Tahoma"/>
            <family val="2"/>
          </rPr>
          <t>Bogdan ANTON:</t>
        </r>
        <r>
          <rPr>
            <sz val="9"/>
            <color indexed="81"/>
            <rFont val="Tahoma"/>
            <family val="2"/>
          </rPr>
          <t xml:space="preserve">
Se completează unitatea de măsură</t>
        </r>
      </text>
    </comment>
    <comment ref="C29" authorId="0" shapeId="0" xr:uid="{4CFE95A3-5F02-4152-818D-62A1FA54677C}">
      <text>
        <r>
          <rPr>
            <b/>
            <sz val="9"/>
            <color indexed="81"/>
            <rFont val="Tahoma"/>
            <family val="2"/>
          </rPr>
          <t>Bogdan ANTON:</t>
        </r>
        <r>
          <rPr>
            <sz val="9"/>
            <color indexed="81"/>
            <rFont val="Tahoma"/>
            <family val="2"/>
          </rPr>
          <t xml:space="preserve">
Se completeaza unitatea de masura</t>
        </r>
      </text>
    </comment>
    <comment ref="C30" authorId="0" shapeId="0" xr:uid="{3D111610-7713-42A6-B60D-5BB957EA3B98}">
      <text>
        <r>
          <rPr>
            <b/>
            <sz val="9"/>
            <color indexed="81"/>
            <rFont val="Tahoma"/>
            <family val="2"/>
          </rPr>
          <t>Bogdan ANTON:</t>
        </r>
        <r>
          <rPr>
            <sz val="9"/>
            <color indexed="81"/>
            <rFont val="Tahoma"/>
            <family val="2"/>
          </rPr>
          <t xml:space="preserve">
Se completeaza unitatea de masura</t>
        </r>
      </text>
    </comment>
    <comment ref="C31" authorId="0" shapeId="0" xr:uid="{7F0337FE-222E-4E63-9BEF-8D8D998B59AB}">
      <text>
        <r>
          <rPr>
            <b/>
            <sz val="9"/>
            <color indexed="81"/>
            <rFont val="Tahoma"/>
            <family val="2"/>
          </rPr>
          <t>Bogdan ANTON:</t>
        </r>
        <r>
          <rPr>
            <sz val="9"/>
            <color indexed="81"/>
            <rFont val="Tahoma"/>
            <family val="2"/>
          </rPr>
          <t xml:space="preserve">
Se completeaza unitatea de masura</t>
        </r>
      </text>
    </comment>
    <comment ref="C32" authorId="0" shapeId="0" xr:uid="{BF074740-6559-4AF4-99AE-D99E471D8EEA}">
      <text>
        <r>
          <rPr>
            <b/>
            <sz val="9"/>
            <color indexed="81"/>
            <rFont val="Tahoma"/>
            <family val="2"/>
          </rPr>
          <t>Bogdan ANTON:</t>
        </r>
        <r>
          <rPr>
            <sz val="9"/>
            <color indexed="81"/>
            <rFont val="Tahoma"/>
            <family val="2"/>
          </rPr>
          <t xml:space="preserve">
Se completeaza unitatea de masura</t>
        </r>
      </text>
    </comment>
    <comment ref="C38" authorId="0" shapeId="0" xr:uid="{EF43BE6C-AB55-4185-BA96-7D97701E1327}">
      <text>
        <r>
          <rPr>
            <b/>
            <sz val="9"/>
            <color indexed="81"/>
            <rFont val="Tahoma"/>
            <family val="2"/>
          </rPr>
          <t>Bogdan ANTON:</t>
        </r>
        <r>
          <rPr>
            <sz val="9"/>
            <color indexed="81"/>
            <rFont val="Tahoma"/>
            <family val="2"/>
          </rPr>
          <t xml:space="preserve">
Se completeaza unitatea de măsură</t>
        </r>
      </text>
    </comment>
    <comment ref="C39" authorId="0" shapeId="0" xr:uid="{DA26726C-89BA-4289-B5B6-FCE3A6A535CC}">
      <text>
        <r>
          <rPr>
            <b/>
            <sz val="9"/>
            <color indexed="81"/>
            <rFont val="Tahoma"/>
            <family val="2"/>
          </rPr>
          <t>Bogdan ANTON:</t>
        </r>
        <r>
          <rPr>
            <sz val="9"/>
            <color indexed="81"/>
            <rFont val="Tahoma"/>
            <family val="2"/>
          </rPr>
          <t xml:space="preserve">
Se completeaza unitatea de masura</t>
        </r>
      </text>
    </comment>
    <comment ref="C40" authorId="0" shapeId="0" xr:uid="{DA76D866-D1D5-4542-831E-B5C35ADC088F}">
      <text>
        <r>
          <rPr>
            <b/>
            <sz val="9"/>
            <color indexed="81"/>
            <rFont val="Tahoma"/>
            <family val="2"/>
          </rPr>
          <t>Bogdan ANTON:</t>
        </r>
        <r>
          <rPr>
            <sz val="9"/>
            <color indexed="81"/>
            <rFont val="Tahoma"/>
            <family val="2"/>
          </rPr>
          <t xml:space="preserve">
Se completeaza unitatea de masura</t>
        </r>
      </text>
    </comment>
    <comment ref="C41" authorId="0" shapeId="0" xr:uid="{E71DCE16-36DA-47AC-BA79-01709B59CC08}">
      <text>
        <r>
          <rPr>
            <b/>
            <sz val="9"/>
            <color indexed="81"/>
            <rFont val="Tahoma"/>
            <family val="2"/>
          </rPr>
          <t>Bogdan ANTON:</t>
        </r>
        <r>
          <rPr>
            <sz val="9"/>
            <color indexed="81"/>
            <rFont val="Tahoma"/>
            <family val="2"/>
          </rPr>
          <t xml:space="preserve">
Se completeaza unitatea de masura</t>
        </r>
      </text>
    </comment>
    <comment ref="C42" authorId="0" shapeId="0" xr:uid="{A6298EED-EBCA-4696-8857-B1F9E4DC4438}">
      <text>
        <r>
          <rPr>
            <b/>
            <sz val="9"/>
            <color indexed="81"/>
            <rFont val="Tahoma"/>
            <family val="2"/>
          </rPr>
          <t>Bogdan ANTON:</t>
        </r>
        <r>
          <rPr>
            <sz val="9"/>
            <color indexed="81"/>
            <rFont val="Tahoma"/>
            <family val="2"/>
          </rPr>
          <t xml:space="preserve">
Se completeaza unitatea de masura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Bogdan ANTON</author>
  </authors>
  <commentList>
    <comment ref="F10" authorId="0" shapeId="0" xr:uid="{00000000-0006-0000-0300-000001000000}">
      <text>
        <r>
          <rPr>
            <b/>
            <sz val="9"/>
            <color indexed="81"/>
            <rFont val="Tahoma"/>
            <family val="2"/>
          </rPr>
          <t>Bogdan ANTON:</t>
        </r>
        <r>
          <rPr>
            <sz val="9"/>
            <color indexed="81"/>
            <rFont val="Tahoma"/>
            <family val="2"/>
          </rPr>
          <t xml:space="preserve">
Se introduce pe această coloană valoarea totală a cheltuielilor indirecte</t>
        </r>
      </text>
    </comment>
    <comment ref="R13" authorId="0" shapeId="0" xr:uid="{00000000-0006-0000-0300-000002000000}">
      <text>
        <r>
          <rPr>
            <b/>
            <sz val="9"/>
            <color indexed="81"/>
            <rFont val="Tahoma"/>
            <family val="2"/>
          </rPr>
          <t>Bogdan ANTON:</t>
        </r>
        <r>
          <rPr>
            <sz val="9"/>
            <color indexed="81"/>
            <rFont val="Tahoma"/>
            <family val="2"/>
          </rPr>
          <t xml:space="preserve">
Se introduce valoarea procentuala a cheii de repartizare</t>
        </r>
      </text>
    </comment>
    <comment ref="U13" authorId="0" shapeId="0" xr:uid="{00000000-0006-0000-0300-000003000000}">
      <text>
        <r>
          <rPr>
            <b/>
            <sz val="9"/>
            <color indexed="81"/>
            <rFont val="Tahoma"/>
            <family val="2"/>
          </rPr>
          <t>Bogdan ANTON:</t>
        </r>
        <r>
          <rPr>
            <sz val="9"/>
            <color indexed="81"/>
            <rFont val="Tahoma"/>
            <family val="2"/>
          </rPr>
          <t xml:space="preserve">
Se introduce valoarea procentuala a cheii de repartizare</t>
        </r>
      </text>
    </comment>
    <comment ref="AG13" authorId="0" shapeId="0" xr:uid="{00000000-0006-0000-0300-000004000000}">
      <text>
        <r>
          <rPr>
            <b/>
            <sz val="9"/>
            <color indexed="81"/>
            <rFont val="Tahoma"/>
            <family val="2"/>
          </rPr>
          <t>Bogdan ANTON:</t>
        </r>
        <r>
          <rPr>
            <sz val="9"/>
            <color indexed="81"/>
            <rFont val="Tahoma"/>
            <family val="2"/>
          </rPr>
          <t xml:space="preserve">
Se introduce valoarea procentuala a cheii de repartizare</t>
        </r>
      </text>
    </comment>
    <comment ref="F16" authorId="0" shapeId="0" xr:uid="{00000000-0006-0000-0300-000005000000}">
      <text>
        <r>
          <rPr>
            <b/>
            <sz val="9"/>
            <color indexed="81"/>
            <rFont val="Tahoma"/>
            <family val="2"/>
          </rPr>
          <t>Bogdan ANTON:</t>
        </r>
        <r>
          <rPr>
            <sz val="9"/>
            <color indexed="81"/>
            <rFont val="Tahoma"/>
            <family val="2"/>
          </rPr>
          <t xml:space="preserve">
Se introduce valoarea totala a cheltuielilor indirecte</t>
        </r>
      </text>
    </comment>
    <comment ref="R49" authorId="0" shapeId="0" xr:uid="{00000000-0006-0000-0300-000006000000}">
      <text>
        <r>
          <rPr>
            <b/>
            <sz val="9"/>
            <color indexed="81"/>
            <rFont val="Tahoma"/>
            <family val="2"/>
          </rPr>
          <t>Bogdan ANTON:</t>
        </r>
        <r>
          <rPr>
            <sz val="9"/>
            <color indexed="81"/>
            <rFont val="Tahoma"/>
            <family val="2"/>
          </rPr>
          <t xml:space="preserve">
Se introduce valoarea procentuala a cheii de repartizare</t>
        </r>
      </text>
    </comment>
    <comment ref="U49" authorId="0" shapeId="0" xr:uid="{00000000-0006-0000-0300-000007000000}">
      <text>
        <r>
          <rPr>
            <b/>
            <sz val="9"/>
            <color indexed="81"/>
            <rFont val="Tahoma"/>
            <family val="2"/>
          </rPr>
          <t>Bogdan ANTON:</t>
        </r>
        <r>
          <rPr>
            <sz val="9"/>
            <color indexed="81"/>
            <rFont val="Tahoma"/>
            <family val="2"/>
          </rPr>
          <t xml:space="preserve">
Se introduce valoarea procentuala a cheii de repartizare</t>
        </r>
      </text>
    </comment>
    <comment ref="AG49" authorId="0" shapeId="0" xr:uid="{00000000-0006-0000-0300-000008000000}">
      <text>
        <r>
          <rPr>
            <b/>
            <sz val="9"/>
            <color indexed="81"/>
            <rFont val="Tahoma"/>
            <family val="2"/>
          </rPr>
          <t>Bogdan ANTON:</t>
        </r>
        <r>
          <rPr>
            <sz val="9"/>
            <color indexed="81"/>
            <rFont val="Tahoma"/>
            <family val="2"/>
          </rPr>
          <t xml:space="preserve">
Se introduce valoarea procentuala a cheii de repartizare</t>
        </r>
      </text>
    </comment>
    <comment ref="R85" authorId="0" shapeId="0" xr:uid="{00000000-0006-0000-0300-000009000000}">
      <text>
        <r>
          <rPr>
            <b/>
            <sz val="9"/>
            <color indexed="81"/>
            <rFont val="Tahoma"/>
            <family val="2"/>
          </rPr>
          <t>Bogdan ANTON:</t>
        </r>
        <r>
          <rPr>
            <sz val="9"/>
            <color indexed="81"/>
            <rFont val="Tahoma"/>
            <family val="2"/>
          </rPr>
          <t xml:space="preserve">
Se introduce valoarea procentuala a cheii de repartizare</t>
        </r>
      </text>
    </comment>
    <comment ref="U85" authorId="0" shapeId="0" xr:uid="{00000000-0006-0000-0300-00000A000000}">
      <text>
        <r>
          <rPr>
            <b/>
            <sz val="9"/>
            <color indexed="81"/>
            <rFont val="Tahoma"/>
            <family val="2"/>
          </rPr>
          <t>Bogdan ANTON:</t>
        </r>
        <r>
          <rPr>
            <sz val="9"/>
            <color indexed="81"/>
            <rFont val="Tahoma"/>
            <family val="2"/>
          </rPr>
          <t xml:space="preserve">
Se introduce valoarea procentuala a cheii de repartizare</t>
        </r>
      </text>
    </comment>
    <comment ref="AG85" authorId="0" shapeId="0" xr:uid="{00000000-0006-0000-0300-00000B000000}">
      <text>
        <r>
          <rPr>
            <b/>
            <sz val="9"/>
            <color indexed="81"/>
            <rFont val="Tahoma"/>
            <family val="2"/>
          </rPr>
          <t>Bogdan ANTON:</t>
        </r>
        <r>
          <rPr>
            <sz val="9"/>
            <color indexed="81"/>
            <rFont val="Tahoma"/>
            <family val="2"/>
          </rPr>
          <t xml:space="preserve">
Se introduce valoarea procentuala a cheii de repartizare</t>
        </r>
      </text>
    </comment>
  </commentList>
</comments>
</file>

<file path=xl/sharedStrings.xml><?xml version="1.0" encoding="utf-8"?>
<sst xmlns="http://schemas.openxmlformats.org/spreadsheetml/2006/main" count="2039" uniqueCount="737">
  <si>
    <t>Nr crt.</t>
  </si>
  <si>
    <t>Specificatie</t>
  </si>
  <si>
    <t>deplasari, detasari, transferari</t>
  </si>
  <si>
    <t>posta si telecomunicatii</t>
  </si>
  <si>
    <t>Costuri pentru protectia mediului</t>
  </si>
  <si>
    <t xml:space="preserve">Costuri financiare </t>
  </si>
  <si>
    <t>Transport</t>
  </si>
  <si>
    <t>U.M.</t>
  </si>
  <si>
    <t>mc</t>
  </si>
  <si>
    <t xml:space="preserve">Număr personal </t>
  </si>
  <si>
    <t xml:space="preserve">Salariu mediu lunar brut </t>
  </si>
  <si>
    <t>Solicitant (denumire operator economic)</t>
  </si>
  <si>
    <t>Localitate</t>
  </si>
  <si>
    <t>Nr. crt.</t>
  </si>
  <si>
    <t>Total</t>
  </si>
  <si>
    <t>I.</t>
  </si>
  <si>
    <t>MWh</t>
  </si>
  <si>
    <t>lei/MWh</t>
  </si>
  <si>
    <t>II.</t>
  </si>
  <si>
    <t>Amortizare</t>
  </si>
  <si>
    <t>III.</t>
  </si>
  <si>
    <t>IV.</t>
  </si>
  <si>
    <t>%</t>
  </si>
  <si>
    <t>V.</t>
  </si>
  <si>
    <t>VI.</t>
  </si>
  <si>
    <t>Costuri fixe - total, din care:</t>
  </si>
  <si>
    <t>Costuri variabile - total</t>
  </si>
  <si>
    <t>Alte costuri variabile</t>
  </si>
  <si>
    <t>Chirii, impozite, taxe stabilite conform reglementărilor legale în vigoare sau de către autorităţile locale</t>
  </si>
  <si>
    <t>contractare, facturare, încasare</t>
  </si>
  <si>
    <t>studii și cercetări</t>
  </si>
  <si>
    <t>Alte costuri</t>
  </si>
  <si>
    <t>Lei/MWh</t>
  </si>
  <si>
    <t>Județ</t>
  </si>
  <si>
    <t>Elemente de calcul</t>
  </si>
  <si>
    <t>…… ……</t>
  </si>
  <si>
    <t>TARIF TRANSPORT</t>
  </si>
  <si>
    <t>Utilităţi: energie electrică, gaze naturale, apă potabilă</t>
  </si>
  <si>
    <t>Lucrari și servicii executate de terţi:</t>
  </si>
  <si>
    <t>comisioane, onorarii</t>
  </si>
  <si>
    <t>Contribuţia angajatorului asiguratorie pentru muncă (CAM)</t>
  </si>
  <si>
    <t>II.1.</t>
  </si>
  <si>
    <t>II.2.</t>
  </si>
  <si>
    <t>II.3.</t>
  </si>
  <si>
    <t>II.4.</t>
  </si>
  <si>
    <t>II.5.</t>
  </si>
  <si>
    <t>II.6.</t>
  </si>
  <si>
    <t>II.7.</t>
  </si>
  <si>
    <t>Lei</t>
  </si>
  <si>
    <t>Valoare certificate CO2</t>
  </si>
  <si>
    <t>nr</t>
  </si>
  <si>
    <t>Notă</t>
  </si>
  <si>
    <t xml:space="preserve">Fişa se va adapta corespunzător, în funcţie de natura combustibililor.
</t>
  </si>
  <si>
    <t>nr.</t>
  </si>
  <si>
    <t>Directe</t>
  </si>
  <si>
    <t>Indirecte</t>
  </si>
  <si>
    <t xml:space="preserve">Energie livrată </t>
  </si>
  <si>
    <t>Parametru</t>
  </si>
  <si>
    <t>2</t>
  </si>
  <si>
    <t>Cantitate ET livrata la consumatori din RD</t>
  </si>
  <si>
    <t>Combustibil 1: Gaze naturale</t>
  </si>
  <si>
    <t>kWh/Nmc</t>
  </si>
  <si>
    <t>Acciza gaze naturale</t>
  </si>
  <si>
    <t>Valoare gaze naturale</t>
  </si>
  <si>
    <t>Pret mediu gaze naturale</t>
  </si>
  <si>
    <t>Achizitie combustibil 2</t>
  </si>
  <si>
    <t>Valoare combustibil 2</t>
  </si>
  <si>
    <t>Valoare combustibil 3</t>
  </si>
  <si>
    <t>Pret mediu combustibil 2 - Lei/U.M.</t>
  </si>
  <si>
    <t>Acciza combustibil 2 - Lei/U.M.</t>
  </si>
  <si>
    <t>Pret mediu combustibil 3 - Lei/U.M.</t>
  </si>
  <si>
    <t>Acciza combustibil 3 - Lei/U.M.</t>
  </si>
  <si>
    <t>Achizitie combustibil 3</t>
  </si>
  <si>
    <t>▪ cantitate</t>
  </si>
  <si>
    <t xml:space="preserve">Lei </t>
  </si>
  <si>
    <t>▪ cantitate pierderi</t>
  </si>
  <si>
    <t xml:space="preserve">Lei  </t>
  </si>
  <si>
    <t>▪ consum specific energie electrică activă</t>
  </si>
  <si>
    <t>▪ cantitate necesară de energie electrică</t>
  </si>
  <si>
    <t>Lei/mc</t>
  </si>
  <si>
    <t>Valoare apă - canalizare</t>
  </si>
  <si>
    <t xml:space="preserve">Cantitate consumată/necesară gaze naturale </t>
  </si>
  <si>
    <t>Cantitate consumată/ necesară combustibil 2 
- U.M. (MWh , Nmc, tone, litri)</t>
  </si>
  <si>
    <t>Cantitate consumată/ necesară combustibil 3 
- U.M. (MWh , Nmc, tone, litri)</t>
  </si>
  <si>
    <t>▪ cantitate apă adaos în rețea</t>
  </si>
  <si>
    <t>▪ preț energie electrică activă</t>
  </si>
  <si>
    <t>▪ preț apă demi/dedu</t>
  </si>
  <si>
    <t>▪ consum specific apă demi/dedu</t>
  </si>
  <si>
    <t>▪ consum specific apă potabilă/brută</t>
  </si>
  <si>
    <t>▪ consum specific apă-canalizare</t>
  </si>
  <si>
    <t>Energie intrată în contur</t>
  </si>
  <si>
    <t>Nr. mediu personal / Activitate</t>
  </si>
  <si>
    <t>TOTAL</t>
  </si>
  <si>
    <t>0 / 1</t>
  </si>
  <si>
    <t>Costuri certificate CO2</t>
  </si>
  <si>
    <t>Energie achiziționată de la terți</t>
  </si>
  <si>
    <t>Valoare energie termică achiziționată de producator de la terți</t>
  </si>
  <si>
    <t>5.1.</t>
  </si>
  <si>
    <t>5.2.</t>
  </si>
  <si>
    <t>5.3.</t>
  </si>
  <si>
    <t>1.1.</t>
  </si>
  <si>
    <t>1.2.</t>
  </si>
  <si>
    <t>1.3.</t>
  </si>
  <si>
    <t>2.1.</t>
  </si>
  <si>
    <t>2.2.</t>
  </si>
  <si>
    <t>1.</t>
  </si>
  <si>
    <t>Preț Propus</t>
  </si>
  <si>
    <t>categoria 2</t>
  </si>
  <si>
    <t>categoria 3</t>
  </si>
  <si>
    <t>Salarii</t>
  </si>
  <si>
    <t>COSTURI TOTALE (I+II)</t>
  </si>
  <si>
    <t>Contribuția angajatorului la fondul de handicap</t>
  </si>
  <si>
    <t>protocol, reclamă, publicitate</t>
  </si>
  <si>
    <t>Valoare pierderi tehnologice de energie termică în rețele de transport/distribuție*</t>
  </si>
  <si>
    <t xml:space="preserve">Valoare consum tehnologic de energie electrică </t>
  </si>
  <si>
    <t xml:space="preserve">VALOARE CONSUM TEHNOLOGIC DE COMBUSTIBIL </t>
  </si>
  <si>
    <t xml:space="preserve">Valoare consum tehnologic de apă potabilă/brută sau pretratată </t>
  </si>
  <si>
    <t xml:space="preserve">Valoare consum tehnologic de apă tratată: demineralizată sau dedurizată </t>
  </si>
  <si>
    <t>TARIF DISTRIBUȚIE</t>
  </si>
  <si>
    <t>Întreținere, reparare, verificare metrologică și înlocuire a grupurilor de măsurare</t>
  </si>
  <si>
    <t>▪ procent pierderi</t>
  </si>
  <si>
    <t>Data solicitării avizului:</t>
  </si>
  <si>
    <t>FIŞA DE CALCUL - PREȚUL LOCAL DE FURNIZARE A ENERGIEI TERMICE</t>
  </si>
  <si>
    <t>Costuri de operare şi mentenanţă:</t>
  </si>
  <si>
    <t xml:space="preserve">Contribuţia angajatorului asiguratorie pentru muncă (CAM) </t>
  </si>
  <si>
    <t xml:space="preserve"> COSTURI FIXE</t>
  </si>
  <si>
    <t>COSTURI FIXE</t>
  </si>
  <si>
    <t xml:space="preserve">Solicitant </t>
  </si>
  <si>
    <t>Preț în vigoare</t>
  </si>
  <si>
    <t>Cota de dezvoltare, modernizare SACET **</t>
  </si>
  <si>
    <t>Notă:</t>
  </si>
  <si>
    <t>0</t>
  </si>
  <si>
    <t>Specificație</t>
  </si>
  <si>
    <t>..............</t>
  </si>
  <si>
    <t>Licența</t>
  </si>
  <si>
    <r>
      <t xml:space="preserve">Combustibilul 3:  .................   </t>
    </r>
    <r>
      <rPr>
        <i/>
        <sz val="10"/>
        <color rgb="FF0000CC"/>
        <rFont val="Arial"/>
        <family val="2"/>
      </rPr>
      <t>(se specifică)</t>
    </r>
  </si>
  <si>
    <t>Transport combustibil 2</t>
  </si>
  <si>
    <t>Energie produsă - gaze naturale</t>
  </si>
  <si>
    <t>▪ preț mediu achiziție</t>
  </si>
  <si>
    <t>▪ cantitate energie termică achiziționată</t>
  </si>
  <si>
    <t>Total energie termică</t>
  </si>
  <si>
    <t>Alte activități</t>
  </si>
  <si>
    <t>Total cheltuieli
indirecte</t>
  </si>
  <si>
    <t>Redevență</t>
  </si>
  <si>
    <t>2.</t>
  </si>
  <si>
    <t>3.</t>
  </si>
  <si>
    <t>4.</t>
  </si>
  <si>
    <t>5.</t>
  </si>
  <si>
    <t>6.</t>
  </si>
  <si>
    <t>7.</t>
  </si>
  <si>
    <t>1.4.</t>
  </si>
  <si>
    <t>2.3.</t>
  </si>
  <si>
    <t>2.4.</t>
  </si>
  <si>
    <t>COSTURI FIXE - TOTAL, din care:</t>
  </si>
  <si>
    <t xml:space="preserve">  - Se introduc date în celulele albe. Celulele colorate conțin formule de calcul</t>
  </si>
  <si>
    <t>8.</t>
  </si>
  <si>
    <t>9.</t>
  </si>
  <si>
    <t>10.</t>
  </si>
  <si>
    <t>11.</t>
  </si>
  <si>
    <t>12.</t>
  </si>
  <si>
    <t>13.</t>
  </si>
  <si>
    <t>COEFICIENT UTILIZARE REȚEA TRANSPORT**</t>
  </si>
  <si>
    <t>PRET MEDIU PRODUCERE*</t>
  </si>
  <si>
    <t>Cheie de repartizare</t>
  </si>
  <si>
    <t>...</t>
  </si>
  <si>
    <t>1</t>
  </si>
  <si>
    <t>TOTAL personal direct*</t>
  </si>
  <si>
    <t>categoria 1</t>
  </si>
  <si>
    <t>Total personal indirect**</t>
  </si>
  <si>
    <t>TOTAL Operator, din care</t>
  </si>
  <si>
    <t>Nr.</t>
  </si>
  <si>
    <t>……………….[1]</t>
  </si>
  <si>
    <t>……………….[2]</t>
  </si>
  <si>
    <t>……………….[3]</t>
  </si>
  <si>
    <t>se face media ponderata cu cantitatile de mai sus (3)</t>
  </si>
  <si>
    <t>……………….[4]</t>
  </si>
  <si>
    <t>……………….[5]</t>
  </si>
  <si>
    <t>se face media ponderata cu cantitatile de mai sus</t>
  </si>
  <si>
    <t>……………….[6]</t>
  </si>
  <si>
    <t>……………….[7]</t>
  </si>
  <si>
    <t>……………….[8]</t>
  </si>
  <si>
    <t>3+5+7</t>
  </si>
  <si>
    <t>media ponderata de la 4,6,8</t>
  </si>
  <si>
    <t>(3x4+5x6+7x8)/9</t>
  </si>
  <si>
    <t>09-11-13</t>
  </si>
  <si>
    <t>[1]</t>
  </si>
  <si>
    <t>[3]</t>
  </si>
  <si>
    <t>[2]</t>
  </si>
  <si>
    <t>[4]</t>
  </si>
  <si>
    <t>[5]</t>
  </si>
  <si>
    <t>[6]</t>
  </si>
  <si>
    <t>[7]</t>
  </si>
  <si>
    <t>[8]</t>
  </si>
  <si>
    <t>Cantitate totala ET livrata in RD de  producatori independenti, din care:</t>
  </si>
  <si>
    <t>Cost transport</t>
  </si>
  <si>
    <t>Q</t>
  </si>
  <si>
    <t>14.</t>
  </si>
  <si>
    <t>q</t>
  </si>
  <si>
    <t>15.</t>
  </si>
  <si>
    <t>x</t>
  </si>
  <si>
    <t>**</t>
  </si>
  <si>
    <t>p</t>
  </si>
  <si>
    <t>......</t>
  </si>
  <si>
    <t>……………….</t>
  </si>
  <si>
    <t>....................</t>
  </si>
  <si>
    <t>***</t>
  </si>
  <si>
    <t>.....................</t>
  </si>
  <si>
    <t>*** Se introduce valoarea procentuală a pierderilor tehnologice aprobate/avizate.</t>
  </si>
  <si>
    <t>CENTRALIZATOR - TOTAL ACTIVITĂȚI OPERATOR - PREȚ/TARIF ACTUAL - REALIZAT - PROPUS</t>
  </si>
  <si>
    <t xml:space="preserve">Putere calorifică superioara - PCS - gaze naturale </t>
  </si>
  <si>
    <t xml:space="preserve">Putere calorifică inferioară - PCI - gaze naturale </t>
  </si>
  <si>
    <t>*Se introduc date în celulele albe. celulele colorate conțin formule de calcul</t>
  </si>
  <si>
    <t xml:space="preserve">*Se vor completa câte două linii separate (cantitate și preț) pentru  fiecare CT/grup de CT proprii (CT/CTZ, CT cvartal, CT imobil/scară, CT alt tip), pentru care s-a determinat preț distinct de producere, fiecare CET şi, după caz, fiecare producător independent care livrează energie termică în SACET. </t>
  </si>
  <si>
    <t xml:space="preserve">       ▪ .....</t>
  </si>
  <si>
    <t xml:space="preserve">       ▪ preț producere din sursa: ....</t>
  </si>
  <si>
    <t xml:space="preserve">Putere calorifică combustibil 2 </t>
  </si>
  <si>
    <t xml:space="preserve">CAM </t>
  </si>
  <si>
    <t xml:space="preserve">Se completează câte o fișă distinctă pentru fiecare preț/tarif solicitat de operator. </t>
  </si>
  <si>
    <t>▪ preț apă-canalizare</t>
  </si>
  <si>
    <t>▪ preț apă potabilă/brută</t>
  </si>
  <si>
    <t xml:space="preserve">Cantitate totală ET livrată din RT în RD *
(intrată în PT/ST) </t>
  </si>
  <si>
    <t>Pierderi în RT</t>
  </si>
  <si>
    <t xml:space="preserve">Preț mediu ET intrată în RT </t>
  </si>
  <si>
    <t xml:space="preserve">Cantitate totală ET intrată în RT </t>
  </si>
  <si>
    <t>Preț mediu achiziție ET livrată în RT de producători independenți, din care:</t>
  </si>
  <si>
    <t>centrale de cogenerare pentru care se primeste Decizie de preț</t>
  </si>
  <si>
    <t>Cantitate totală ET livrată din CT proprii la consumatori de la gardul centralei, din care:</t>
  </si>
  <si>
    <t>Cantitate totală ET livrată din CT proprii in RT, din care:</t>
  </si>
  <si>
    <t>Cost mediu producere ET livrată din CT proprii in RT, din care:</t>
  </si>
  <si>
    <t>Cantitate totală ET livrată din CET proprii (centrale de cogenerare apartinand SACET) in RT, din care:</t>
  </si>
  <si>
    <t>Preț mediu ET livrată din CET proprii in RT, din care:</t>
  </si>
  <si>
    <t>Cantitate totală ET livrată în RT de  producători independenți, din care:</t>
  </si>
  <si>
    <t xml:space="preserve">       ▪ cantitate energie termică livrată din sursa: .........</t>
  </si>
  <si>
    <t>În cazul unui operator care prectică un singur preț pentru activități integrate (aferent activităților de producere, transport și/sau distribuție și furnizare energie termică), se va completa doar coloana "Total";</t>
  </si>
  <si>
    <t>lei/angajat/
lună</t>
  </si>
  <si>
    <t>Se completează câte o machetă pentru fiecare rețea de distribuție pentru care se determină tarif distinct de distribuție energie termică.</t>
  </si>
  <si>
    <t>Se completează câte o machetă pentru fiecare rețea de transport pentru care se determină tarif distinct de transport energie termică.</t>
  </si>
  <si>
    <t>consumatori alimentați de la gardul centralei</t>
  </si>
  <si>
    <t>consumatori alimentați din rețeaua de transport</t>
  </si>
  <si>
    <t>consumatori alimentați din rețeaua de distribuție</t>
  </si>
  <si>
    <t>**  Se calculează pe baza procentului de pierderi aprobate/avizate.</t>
  </si>
  <si>
    <t>**0= NU există rețea de transport; 1= Există rețea de transport.</t>
  </si>
  <si>
    <t>Cantitate totală ET produsă în CT proprii (aparținând SACET) racordate la RT, din care:</t>
  </si>
  <si>
    <t>Pierderi în RD</t>
  </si>
  <si>
    <t>Cantitate totală ET produsă în CT proprii (aparținând SACET) racordate la RD, din care:</t>
  </si>
  <si>
    <t>Cantitate totală ET livrată din CT proprii in RD, din care:</t>
  </si>
  <si>
    <t>Cantitate totală ET livrata din CET proprii ( centrale de cogenerare aparținând SACET) în RD, din care:</t>
  </si>
  <si>
    <t>Cost mediu ET livrata din CET proprii în RD, din care:</t>
  </si>
  <si>
    <t>Preț mediu achiziție ET livrată în RD de producători independenți, din care:</t>
  </si>
  <si>
    <t>Preț mediu ET intrată în RT</t>
  </si>
  <si>
    <t>Cantitate totală ET intrată în RD</t>
  </si>
  <si>
    <t>Preț mediu ET intrată în RD</t>
  </si>
  <si>
    <t>Cantitate totală ET livrată din RT în RD* (intrată în PT/ST)</t>
  </si>
  <si>
    <t>3</t>
  </si>
  <si>
    <t>4</t>
  </si>
  <si>
    <t>5</t>
  </si>
  <si>
    <t>Cheia de repartizare - cheltuieli indirecte*</t>
  </si>
  <si>
    <t>Costuri pentru protecția mediului</t>
  </si>
  <si>
    <t>Transport combustibil 3</t>
  </si>
  <si>
    <t>▪ număr certificate CO2 achizitionate</t>
  </si>
  <si>
    <t>▪ preț mediu certificat CO2</t>
  </si>
  <si>
    <t>Cost mediu producere ET în CT proprii racordate la RD, din care:</t>
  </si>
  <si>
    <t>MACHETA BILANȚUL ENERGIEI TERMICE - REȚEA DE DISTRIBUȚIE</t>
  </si>
  <si>
    <t xml:space="preserve">MACHETA BILANȚUL ENERGIEI TERMICE - REȚEA DE TRANSPORT </t>
  </si>
  <si>
    <t>Lei/tonăCO2</t>
  </si>
  <si>
    <t>Consum specific de combustibil 3 - 
U.M./MWh_energie termică produsă</t>
  </si>
  <si>
    <t>Putere calorifică combustibil 3 - kcal/U.M.</t>
  </si>
  <si>
    <t xml:space="preserve">Consum specific de combustibil 2 - 
U.M./MWh_energie termică produsă </t>
  </si>
  <si>
    <t>* Dacă se utilizează programe informatice de contabilitate (de gestiune), repartizarea costurilor se va face conform acestor programe</t>
  </si>
  <si>
    <t>Fișa de calcul se va adapta în funcție de situația specifică a fiecărui operator.</t>
  </si>
  <si>
    <t>TOTAL PERSONAL</t>
  </si>
  <si>
    <r>
      <t xml:space="preserve">Alte cheltuieli cu munca vie 
</t>
    </r>
    <r>
      <rPr>
        <sz val="10"/>
        <rFont val="Arial"/>
        <family val="2"/>
      </rPr>
      <t>[tichete de masă, alte drepturi conf. CCM, indemnizații CA]</t>
    </r>
  </si>
  <si>
    <t>Costuri de operare şi mentenanţă</t>
  </si>
  <si>
    <r>
      <t xml:space="preserve">Licența  (tip - </t>
    </r>
    <r>
      <rPr>
        <b/>
        <i/>
        <sz val="11"/>
        <rFont val="Arial"/>
        <family val="2"/>
      </rPr>
      <t>producere / SACET / transport,distributie,furnizare</t>
    </r>
    <r>
      <rPr>
        <b/>
        <sz val="11"/>
        <rFont val="Arial"/>
        <family val="2"/>
      </rPr>
      <t>, numar, data)</t>
    </r>
  </si>
  <si>
    <t>Total energie produsă, din care:</t>
  </si>
  <si>
    <t>Energie produsă - combustibil 2 ....</t>
  </si>
  <si>
    <t>Energie produsă - combustibil 3 ....</t>
  </si>
  <si>
    <t>-</t>
  </si>
  <si>
    <t>Combustibili</t>
  </si>
  <si>
    <t>mc/MWh_energie termică produsă/intrată în contur</t>
  </si>
  <si>
    <t>MWh/MWh_energie termică produsă/intrată în contur</t>
  </si>
  <si>
    <t>VALOARE CONSUM TEHNOLOGIC DE APĂ BRUTĂ-TRATATĂ-CANALIZARE - TOTAL</t>
  </si>
  <si>
    <t>lei</t>
  </si>
  <si>
    <t>* Se completează cu tipul categoriei de personal direct productiv, conform organigramei operatorului  solicitant (exemplu: fochist, instalator, electrician etc.).</t>
  </si>
  <si>
    <t>** Se completează cu tipul categoriei de personal indirect, conform organigramei operatorului  solicitant. (exemplu: financiar-contabilitate, administrativ, resurse umane, etc.).</t>
  </si>
  <si>
    <t>zz.ll.aaaa</t>
  </si>
  <si>
    <t>(Denumire solicitant)</t>
  </si>
  <si>
    <t>Denumire solicitant</t>
  </si>
  <si>
    <t>lei/
MWh</t>
  </si>
  <si>
    <t>Valorile sunt în lei exclusiv TVA</t>
  </si>
  <si>
    <t>Nr. ………./……….</t>
  </si>
  <si>
    <t>- lei -</t>
  </si>
  <si>
    <t>CONTURI DE CHELTUIELI</t>
  </si>
  <si>
    <t>Activitate 1</t>
  </si>
  <si>
    <t>Activitate 2</t>
  </si>
  <si>
    <t>601 Cheltuieli cu materiile prime</t>
  </si>
  <si>
    <t>602 Cheltuieli cu materialele consumabile</t>
  </si>
  <si>
    <t xml:space="preserve">       6021 Cheltuieli cu materialele auxiliare</t>
  </si>
  <si>
    <t xml:space="preserve">       6022 Cheltuieli privind combustibilul</t>
  </si>
  <si>
    <t xml:space="preserve">       6023 Cheltuieli privind materialele pentru ambalat</t>
  </si>
  <si>
    <t xml:space="preserve">       6024 Cheltuieli privind piesele de schimb</t>
  </si>
  <si>
    <t xml:space="preserve">       6028 Cheltuieli privind alte materiale consumabile</t>
  </si>
  <si>
    <t>603 Cheltuieli privind materialele de natura obiectelor de inventar</t>
  </si>
  <si>
    <t>604 Cheltuieli cu materialele nestocate</t>
  </si>
  <si>
    <t>605 Cheltuieli cu energia si apa</t>
  </si>
  <si>
    <t>607 Cheltuieli cu mărfurile</t>
  </si>
  <si>
    <t>608 Cheltuieli cu ambalajele</t>
  </si>
  <si>
    <t>609 Reduceri comerciale primite</t>
  </si>
  <si>
    <t>611 Cheltuieli cu întreținerea si reparațiile</t>
  </si>
  <si>
    <t>612 Cheltuieli cu redevențele, locațiile de gestiune si chiriile</t>
  </si>
  <si>
    <t>613 Cheltuieli cu primele de asigurare</t>
  </si>
  <si>
    <t>614 Cheltuieli cu studii si cercetări</t>
  </si>
  <si>
    <t>615 Cheltuieli cu pregătirea personalului</t>
  </si>
  <si>
    <t>621 Cheltuieli cu colaboratorii</t>
  </si>
  <si>
    <t>622 Cheltuieli privind comisioanele si onorariile</t>
  </si>
  <si>
    <t>623 Cheltuieli de protocol, reclama si publicitate</t>
  </si>
  <si>
    <t xml:space="preserve">      6231 Cheltuieli de protocol</t>
  </si>
  <si>
    <t xml:space="preserve">      6232 Cheltuieli de reclamă și publicitate</t>
  </si>
  <si>
    <t>624 Cheltuieli cu transportul de bunuri si personal</t>
  </si>
  <si>
    <t>625 Cheltuieli cu deplasări, detașări si transferări</t>
  </si>
  <si>
    <t>626 Cheltuieli  poștale si taxe telecomunicații</t>
  </si>
  <si>
    <t>627 Cheltuieli cu serviciile bancare si asimilate</t>
  </si>
  <si>
    <t>628 Alte cheltuieli cu serviciile executate de terți</t>
  </si>
  <si>
    <t>635 Cheltuieli cu alte impozite, taxe si vărsăminte asimilate</t>
  </si>
  <si>
    <t>641 Cheltuieli cu salariile personalului</t>
  </si>
  <si>
    <t>642 Cheltuieli cu avantajele în natură și tichetele acordate salariaților</t>
  </si>
  <si>
    <t xml:space="preserve">      6421 Cheltuieli cu avantajele în natură acordate salariaților</t>
  </si>
  <si>
    <t xml:space="preserve">      6422 Cheltuieli cu tichetele acordate salariaților</t>
  </si>
  <si>
    <t>643 Cheltuieli cu remunerarea în instrumente de capitaluri proprii</t>
  </si>
  <si>
    <t>644 Cheltuieli cu primele reprezentând participarea personalului la profit</t>
  </si>
  <si>
    <t>645 Cheltuieli privind asigurările și protecția socială</t>
  </si>
  <si>
    <t xml:space="preserve">     6455 Cheltuieli privind contribuția unității la asigurările de viață</t>
  </si>
  <si>
    <t xml:space="preserve">     6456 Cheltuieli privind contribuția unității la fondurile de pensii facultative</t>
  </si>
  <si>
    <t xml:space="preserve">     6457 Cheltuieli privind contribuția unității la primele de asigurare voluntara de sănătate</t>
  </si>
  <si>
    <t xml:space="preserve">     6458 Alte cheltuieli privind asigurările și protecția sociala</t>
  </si>
  <si>
    <t>646 Cheltuieli privind contribuția asiguratorie pentru muncă</t>
  </si>
  <si>
    <t>651 Cheltuieli din operațiuni de fiducie</t>
  </si>
  <si>
    <t>652 Cheltuieli cu protecția mediului înconjurător</t>
  </si>
  <si>
    <t>654 Pierderi din creanțe si debitori diverși</t>
  </si>
  <si>
    <t>658 Alte cheltuieli de exploatare</t>
  </si>
  <si>
    <t xml:space="preserve">       6581 Despăgubiri, amenzi, penalități</t>
  </si>
  <si>
    <t xml:space="preserve">       6582 Donații acordate</t>
  </si>
  <si>
    <t xml:space="preserve">       6583 Cheltuieli privind activele cedate si alte operațiuni de capital</t>
  </si>
  <si>
    <t xml:space="preserve">       6584 Cheltuieli cu sumele sau bunurile acordate ca sponsorizări</t>
  </si>
  <si>
    <t xml:space="preserve">       6586 Cheltuieli reprezentând transferuri și contribuții datorate în  baza unor acte normative speciale</t>
  </si>
  <si>
    <t xml:space="preserve">       6587 Cheltuieli privind calamitățile și alte evenimente similare</t>
  </si>
  <si>
    <t xml:space="preserve">       6588 Alte cheltuieli de exploatare</t>
  </si>
  <si>
    <t>663 Pierderi din creanțe legate de participații</t>
  </si>
  <si>
    <t>664 Cheltuieli privind investițiile financiare cedate</t>
  </si>
  <si>
    <t xml:space="preserve">      6641 Cheltuieli privind imobilizările financiare cedate</t>
  </si>
  <si>
    <t xml:space="preserve">      6642 Pierderi din investițiile pe termen scurt cedate</t>
  </si>
  <si>
    <t>665  Cheltuieli din diferențe de curs valutar</t>
  </si>
  <si>
    <t>666  Cheltuieli privind dobânzile</t>
  </si>
  <si>
    <t>667  Cheltuieli privind sconturile</t>
  </si>
  <si>
    <t>668 Alte cheltuieli financiare</t>
  </si>
  <si>
    <t>671 Cheltuieli privind calamitățile si alte evenimente extraordinare</t>
  </si>
  <si>
    <t>681 Cheltuieli de exploatare privind amortizările, provizioanele si ajustările pentru depreciere</t>
  </si>
  <si>
    <t xml:space="preserve">      6811 Cheltuieli de exploatare privind amortizarea imobilizărilor</t>
  </si>
  <si>
    <t xml:space="preserve">      6812 Cheltuieli de exploatare privind provizioanele</t>
  </si>
  <si>
    <t xml:space="preserve">      6813 Cheltuieli de exploatare privind ajustările pentru deprecierea imobilizărilor</t>
  </si>
  <si>
    <t xml:space="preserve">      6814 Cheltuieli de exploatare privind ajustările pentru deprecierea activelor circulante</t>
  </si>
  <si>
    <t xml:space="preserve">      6817 Cheltuieli de exploatare privind ajustările pentru deprecierea fondului comercial</t>
  </si>
  <si>
    <t xml:space="preserve">      6818 Cheltuieli de exploatare privind ajustările pentru deprecierea creanțelor reprezentând avansuri acordate furnizorilor</t>
  </si>
  <si>
    <t>686 Cheltuieli financiare privind amortizările si ajustările pentru pierdere de valoare</t>
  </si>
  <si>
    <t xml:space="preserve">       6861 Cheltuieli privind actualizarea provizioanelor</t>
  </si>
  <si>
    <t xml:space="preserve">       6863 Cheltuieli financiare privind ajustările pentru pierderea de valoare a imobilizărilor financiare</t>
  </si>
  <si>
    <t xml:space="preserve">       6864 Cheltuieli financiare privind provizioanele pentru pierderea de valoare a activelor circulante</t>
  </si>
  <si>
    <t xml:space="preserve">       6865 Cheltuieli financiare privind amortizarea diferențelor aferente titlurilor de stat</t>
  </si>
  <si>
    <t xml:space="preserve">       6868 Cheltuieli financiare privind amortizarea primelor de rambursare a obligațiunilor</t>
  </si>
  <si>
    <t>691 Cheltuieli cu impozitul pe profit</t>
  </si>
  <si>
    <t>695 Cheltuieli cu impozitul specific unor activități</t>
  </si>
  <si>
    <t>698 Cheltuieli cu impozitul pe venit si alte  impozite care nu apar in elementele de mai sus</t>
  </si>
  <si>
    <t>TOTAL CHELTUIELI</t>
  </si>
  <si>
    <t>Activități din sectorul energiei termice</t>
  </si>
  <si>
    <t>Total cheltuieli aferente altor activități desfășurate de operator</t>
  </si>
  <si>
    <t>Furnizare</t>
  </si>
  <si>
    <t>Producere energie termică*</t>
  </si>
  <si>
    <t>Distribuție**</t>
  </si>
  <si>
    <t>1. producere din CT/CTZ</t>
  </si>
  <si>
    <t>2. producere din CT cvartal</t>
  </si>
  <si>
    <t>3. producere din CT imobil/scară</t>
  </si>
  <si>
    <t>1. distribuție energie termică din rețeaua de transport</t>
  </si>
  <si>
    <t>2. distribuție energie termică din CT/CTZ</t>
  </si>
  <si>
    <t>3. distribuție energie termică din CT cvartal</t>
  </si>
  <si>
    <t>4. distribuție energie termică din alte surse</t>
  </si>
  <si>
    <t>CONTURI DE VENITURI</t>
  </si>
  <si>
    <t>701 Venituri din vânzarea produselor finite</t>
  </si>
  <si>
    <t>702 Venituri din vânzarea semifabricatelor</t>
  </si>
  <si>
    <t>703 Venituri din vânzarea produselor reziduale</t>
  </si>
  <si>
    <t>704  Venituri din servicii prestate</t>
  </si>
  <si>
    <t>705 Venituri din studii si cercetări</t>
  </si>
  <si>
    <t>706  Venituri din redevențe, locații de gestiune si chirii</t>
  </si>
  <si>
    <t>707  Venituri din vânzări de mărfuri</t>
  </si>
  <si>
    <t>708  Venituri din activități diverse</t>
  </si>
  <si>
    <t>709  Reduceri comerciale acordate</t>
  </si>
  <si>
    <t>712 Venituri aferente costurilor serviciilor în curs de execuție</t>
  </si>
  <si>
    <t>721 Venituri din producția de imobilizări necorporale</t>
  </si>
  <si>
    <t>722 Venituri din producția de imobilizări corporale</t>
  </si>
  <si>
    <t>725 Venituri din producția de investiții imobiliare</t>
  </si>
  <si>
    <t>741 Venituri din subvenții de exploatare</t>
  </si>
  <si>
    <t xml:space="preserve">       7412 Venituri din subvenții de exploatare pentru materii prime si materiale consumabile</t>
  </si>
  <si>
    <t xml:space="preserve">       7413 Venituri din subvenții de exploatare pentru alte cheltuieli externe</t>
  </si>
  <si>
    <t xml:space="preserve">       7414 Venituri din subvenții de exploatare pentru plata personalului</t>
  </si>
  <si>
    <t xml:space="preserve">       7415 Venituri din subvenții de exploatare pentru asigurări si protecție socială</t>
  </si>
  <si>
    <t xml:space="preserve">       7417 Venituri din subvenții de exploatare în caz de calamități și alte evenimente similare</t>
  </si>
  <si>
    <t xml:space="preserve">       7418 Venituri din subvenții de exploatare pentru dobânda datorată</t>
  </si>
  <si>
    <t xml:space="preserve">       7419 Venituri din subvenții de exploatare aferente altor venituri</t>
  </si>
  <si>
    <t>751 Venituri din operațiuni de fiducie</t>
  </si>
  <si>
    <t>754 Venituri din creanțe reactivate si debitori diverși</t>
  </si>
  <si>
    <t>755 Venituri din reevaluarea imobilizărilor corporale</t>
  </si>
  <si>
    <t>758 Alte venituri din exploatare</t>
  </si>
  <si>
    <t xml:space="preserve">       7581 Venituri din despăgubiri, amenzi si penalități</t>
  </si>
  <si>
    <t xml:space="preserve">       7582 Venituri din donații primite</t>
  </si>
  <si>
    <t xml:space="preserve">       7583 Venituri din vânzarea activelor si alte operațiuni de capital</t>
  </si>
  <si>
    <t xml:space="preserve">       7584 Venituri din subvenții pentru investiții</t>
  </si>
  <si>
    <t xml:space="preserve">       7586 Venituri reprezentând transferuri cuvenite în baza unor acte normative speciale</t>
  </si>
  <si>
    <t xml:space="preserve">       7588 Alte venituri din exploatare</t>
  </si>
  <si>
    <t>761 Venituri din imobilizări financiare</t>
  </si>
  <si>
    <t xml:space="preserve">       7611 Venituri din acțiuni deținute la entitățile afiliate</t>
  </si>
  <si>
    <t xml:space="preserve">       7612 Venituri din acțiuni deținute la entități asociate</t>
  </si>
  <si>
    <t xml:space="preserve">       7613 Venituri din acțiuni deținute la entități controlate în comun</t>
  </si>
  <si>
    <t xml:space="preserve">       7615 Venituri din alte imobilizări financiare</t>
  </si>
  <si>
    <t>762 Venituri din investiții financiare pe termen scurt</t>
  </si>
  <si>
    <t>764 Venituri din investiții financiare cedate</t>
  </si>
  <si>
    <t xml:space="preserve">       7641 Venituri din imobilizări financiare cedate</t>
  </si>
  <si>
    <t xml:space="preserve">       7642 Câștiguri din investiții pe termen scurt cedate</t>
  </si>
  <si>
    <t>765 Venituri din diferențe de curs valutar</t>
  </si>
  <si>
    <t>766 Venituri din dobânzi</t>
  </si>
  <si>
    <t>767 Venituri din sconturi obținute</t>
  </si>
  <si>
    <t>768 Alte venituri financiare</t>
  </si>
  <si>
    <t>771 Venituri din subvenții pentru evenimente extraordinare si altele similare</t>
  </si>
  <si>
    <t>781 Venituri din provizioane si ajustări pentru depreciere privind activitatea de exploatare</t>
  </si>
  <si>
    <t xml:space="preserve">       7812 Venituri din provizioane</t>
  </si>
  <si>
    <t xml:space="preserve">       7813 Venituri din ajustări pentru deprecierea imobilizărilor</t>
  </si>
  <si>
    <t xml:space="preserve">       7814 Venituri din ajustări pentru deprecierea activelor circulante</t>
  </si>
  <si>
    <t xml:space="preserve">       7815 Venituri din fondul comercial negativ</t>
  </si>
  <si>
    <t xml:space="preserve">       7818 Venituri din ajustări pentru deprecierea creanțelor reprezentând avansuri acordate furnizorilor</t>
  </si>
  <si>
    <t>786 Venituri financiare din amortizări și ajustări pentru pierdere de valoare</t>
  </si>
  <si>
    <t xml:space="preserve">       7863 Venituri financiare din ajustări pentru pierderea de valoare a imobilizărilor financiare</t>
  </si>
  <si>
    <t xml:space="preserve">       7864 Venituri financiare din ajustări pentru pierderea de valoare a activelor circulante</t>
  </si>
  <si>
    <t xml:space="preserve">       7865 Venituri financiare din amortizarea diferențelor aferente titlurilor de stat</t>
  </si>
  <si>
    <t>788 Venituri financiare din ajustări pentru pierdere de valoare</t>
  </si>
  <si>
    <t>TOTAL VENITURI</t>
  </si>
  <si>
    <t>Total venituri aferente altor activități desfășurate de operator</t>
  </si>
  <si>
    <t>Cost energie termică pierduta in transport/distributie</t>
  </si>
  <si>
    <t>Cost energie termică achiziționată de la terți</t>
  </si>
  <si>
    <t>Cost consum tehnologic de combustibil</t>
  </si>
  <si>
    <t xml:space="preserve">Cost consum tehnologic de energie electrică </t>
  </si>
  <si>
    <t>Cost consum tehnologic de apa brută/tratată și canalizare</t>
  </si>
  <si>
    <t>VENITURI TOTALE SPAET (III+IV+V)***</t>
  </si>
  <si>
    <t>XII.</t>
  </si>
  <si>
    <t>XIV.</t>
  </si>
  <si>
    <t xml:space="preserve">*Tabelul se completează prin detalierea cheltuielilor pe fiecare activitate aferentă producerii de energie termică, pentru care se solicită avizarea unui preț, respectiv: </t>
  </si>
  <si>
    <t xml:space="preserve">**Tabelul se completează pentru fiecare activitate aferentă distribuției de energie termică, dacă sunt rețele de distribuție separate și pentru care se solicită avizarea unui tarif, respectiv: </t>
  </si>
  <si>
    <t>Total venituri  aferente activității de distribuție energie termică, din care:</t>
  </si>
  <si>
    <t>Energie termică livrată la populație</t>
  </si>
  <si>
    <t>Energie termică livrată la consumatori noncasnici</t>
  </si>
  <si>
    <t>Cantitate totală ET livrată din RT la consumatorii racordați la RT, direct sau prin MT, din care:</t>
  </si>
  <si>
    <r>
      <t xml:space="preserve">Licența  (tip - </t>
    </r>
    <r>
      <rPr>
        <b/>
        <i/>
        <sz val="11"/>
        <rFont val="Arial"/>
        <family val="2"/>
      </rPr>
      <t xml:space="preserve">producere / SACET / </t>
    </r>
    <r>
      <rPr>
        <b/>
        <sz val="11"/>
        <rFont val="Arial"/>
        <family val="2"/>
      </rPr>
      <t>numar, data)</t>
    </r>
  </si>
  <si>
    <t>(3) Se prezintă structura de fundamentare a prețurilor/tarifelor avizate de ANRE în Anul de raportare anterior (an-1)</t>
  </si>
  <si>
    <t>(4) Costurile variabile și costurile fixe sunt estimate pe baza realizărilor în 6 luni (1 ianuarie - 30 iunie) și a previziunilor pe următoarele 6 luni (1 iulie - 31 decembrie) din Anul de raportare curent (an)</t>
  </si>
  <si>
    <t>Activități integrate</t>
  </si>
  <si>
    <t>Preț/Tarif  Energie termică
(VI/XII)  [lei/MWh]</t>
  </si>
  <si>
    <t>Realizat</t>
  </si>
  <si>
    <t xml:space="preserve">în Anul de raportare curent (an): </t>
  </si>
  <si>
    <t>aplicabil în Anul de reglementare:
aplicabil în Anul de reglementare (an+1):</t>
  </si>
  <si>
    <t xml:space="preserve">Realizat </t>
  </si>
  <si>
    <t>Valorile sunt exprimate în lei fără TVA.</t>
  </si>
  <si>
    <t>Tabel 2 - FIȘA DE REPARTIZARE A COSTURILOR FIXE - REALIZAT ÎN ANUL DE RAPORTARE ANTERIOR</t>
  </si>
  <si>
    <t>Tabel  1- FIȘA DE REPARTIZARE A COSTURILOR FIXE - PREȚ/TARIF ACTUAL AVIZAT DE ANRE ÎN ANUL DE RAPORTARE ANTERIOR</t>
  </si>
  <si>
    <t>Tabel  3 - FIȘA DE REPARTIZARE A COSTURILOR FIXE - PREȚ/TARIF PROPUS ÎN ANUL DE RAPORTARE CURENT****</t>
  </si>
  <si>
    <t>Bilanțul energiei termice  - Preț/tarif actual - Realizat  - Preț/tarif propus</t>
  </si>
  <si>
    <t>Preț/Tarif actual
(în vigoare)</t>
  </si>
  <si>
    <t>Preţ/Tarif propus de operator</t>
  </si>
  <si>
    <t xml:space="preserve"> Bilanțul energiei termice  - Preț/tarif actual - Realizat - Preț/tarif propus</t>
  </si>
  <si>
    <t>Pentru coloana 5: datele se determină pornind de la valorile aferente pct. 11 si 12.</t>
  </si>
  <si>
    <t>TOTAL CANTITATE ENERGIE TERMICĂ LIVRATĂ DE PRODUCĂTORI</t>
  </si>
  <si>
    <t>TARIF FURNIZARE</t>
  </si>
  <si>
    <t>PREŢ LOCAL (VI= I + II x III + IV+V)  (exclusiv TVA)</t>
  </si>
  <si>
    <t>TOTAL PERSONAL ÎN SECTORUL ENERGIEI TERMICE</t>
  </si>
  <si>
    <t>lei/lună/ slariat</t>
  </si>
  <si>
    <t>Venit mediu lunar pe salariat</t>
  </si>
  <si>
    <t xml:space="preserve">*** Se completează pentru fiecare activitate aferentă distribuției de energie termică, dacă sunt rețele de distribuție separate și se solicită tarife de distribuție distincte, respectiv: </t>
  </si>
  <si>
    <t xml:space="preserve">(2) Tabelul se completează pentru fiecare activitate aferentă distribuției de energie termică, dacă sunt rețele de distribuție separate și se solicită tarife de distribuție distincte, respectiv: </t>
  </si>
  <si>
    <t>** Se menționează sursa de producere. Se introduc și se completează coloane separate pentru fiecare CT/grup de CT proprii (CT/CTZ, CT cvartal, CT imobil/scara, CT alt tip), pentru care se solicită prețuri de producere distincte.</t>
  </si>
  <si>
    <t>Costuri cu personalul - total</t>
  </si>
  <si>
    <t>Total cheltuieli cu personalul</t>
  </si>
  <si>
    <t>Luna</t>
  </si>
  <si>
    <t>Nr crt</t>
  </si>
  <si>
    <t>ian</t>
  </si>
  <si>
    <t>feb</t>
  </si>
  <si>
    <t>mar</t>
  </si>
  <si>
    <t>apr</t>
  </si>
  <si>
    <t>mai</t>
  </si>
  <si>
    <t>iun</t>
  </si>
  <si>
    <t>iul</t>
  </si>
  <si>
    <t>aug</t>
  </si>
  <si>
    <t>sept</t>
  </si>
  <si>
    <t>oct</t>
  </si>
  <si>
    <t>nov</t>
  </si>
  <si>
    <t>dec</t>
  </si>
  <si>
    <t>Preț combustibil - aviz ANRE</t>
  </si>
  <si>
    <t>Preț combustibil - realizat</t>
  </si>
  <si>
    <t>Prețul combustibilului conține tarife reglementate, taxe, accize, exclusiv TVA</t>
  </si>
  <si>
    <t>Delta Corecție combustibil (realizat-avizat)</t>
  </si>
  <si>
    <t>Pierderi tehnologice</t>
  </si>
  <si>
    <t>Preț energie termică achiziționată- aviz ANRE</t>
  </si>
  <si>
    <t>Preț energie termică achiziționată - realizat</t>
  </si>
  <si>
    <t>Transport energie termică</t>
  </si>
  <si>
    <t>Valoare energie termică pierdută în transport- aviz ANRE</t>
  </si>
  <si>
    <t>Valoare energie termică pierdută în transport - realizat</t>
  </si>
  <si>
    <t>Delta Corecție energie termică pierdută în transport (realizat-avizat)</t>
  </si>
  <si>
    <t>Valoare energie termică pierdută în distribuție- aviz ANRE</t>
  </si>
  <si>
    <t>Valoare energie termică pierdută în distribuție - realizat</t>
  </si>
  <si>
    <t>Delta Corecție energie termică pierdută în distribuție (realizat-avizat)</t>
  </si>
  <si>
    <t>pondere %</t>
  </si>
  <si>
    <r>
      <t xml:space="preserve">Preț/Tarif  propus de operator </t>
    </r>
    <r>
      <rPr>
        <sz val="12"/>
        <rFont val="Arial"/>
        <family val="2"/>
      </rPr>
      <t>(4)</t>
    </r>
  </si>
  <si>
    <r>
      <t xml:space="preserve">Distribuție din: </t>
    </r>
    <r>
      <rPr>
        <sz val="12"/>
        <rFont val="Arial"/>
        <family val="2"/>
      </rPr>
      <t>(2)</t>
    </r>
  </si>
  <si>
    <t xml:space="preserve">                                                              -%</t>
  </si>
  <si>
    <t>Profit  / (pierdere)*                             - lei</t>
  </si>
  <si>
    <t>Valoare combustibil reglementat - aviz ANRE</t>
  </si>
  <si>
    <r>
      <t xml:space="preserve">Valoare combustibil - </t>
    </r>
    <r>
      <rPr>
        <b/>
        <sz val="11"/>
        <color theme="1"/>
        <rFont val="Arial"/>
        <family val="2"/>
      </rPr>
      <t>realizat</t>
    </r>
  </si>
  <si>
    <t xml:space="preserve">ECR - Situația cheltuielilor înregistrate în primul semestru  în Anul de raportare curent (an): </t>
  </si>
  <si>
    <t>1 ianuarie- 30 iunie</t>
  </si>
  <si>
    <r>
      <t xml:space="preserve">Distribuție: </t>
    </r>
    <r>
      <rPr>
        <sz val="12"/>
        <rFont val="Arial"/>
        <family val="2"/>
      </rPr>
      <t>(2)</t>
    </r>
  </si>
  <si>
    <r>
      <t xml:space="preserve">Producere: </t>
    </r>
    <r>
      <rPr>
        <sz val="12"/>
        <rFont val="Arial"/>
        <family val="2"/>
      </rPr>
      <t>(1)</t>
    </r>
  </si>
  <si>
    <r>
      <t>Producere:</t>
    </r>
    <r>
      <rPr>
        <sz val="12"/>
        <rFont val="Arial"/>
        <family val="2"/>
      </rPr>
      <t xml:space="preserve"> (1)</t>
    </r>
  </si>
  <si>
    <t>CT/CTZ</t>
  </si>
  <si>
    <t>CT cvartal</t>
  </si>
  <si>
    <t>CT imobil/scara</t>
  </si>
  <si>
    <t>alt tip....</t>
  </si>
  <si>
    <t>Din rețeaua de transport</t>
  </si>
  <si>
    <t>Din rețeua CT/CTZ</t>
  </si>
  <si>
    <t>Din rețeaua CT cvartal</t>
  </si>
  <si>
    <t>Din alte rețele ....</t>
  </si>
  <si>
    <t>XVI.</t>
  </si>
  <si>
    <t>XIX.</t>
  </si>
  <si>
    <t>XX.</t>
  </si>
  <si>
    <t>Modificare pret/tarif fata de valoarea avizata - %</t>
  </si>
  <si>
    <t xml:space="preserve">Δ Corecție ramasă de alocat </t>
  </si>
  <si>
    <t>CT alt tip</t>
  </si>
  <si>
    <t>…....</t>
  </si>
  <si>
    <t>CT imobil</t>
  </si>
  <si>
    <t>Δ Corectie de alocat in Anul de raportare (an)</t>
  </si>
  <si>
    <t>CT alt tip …</t>
  </si>
  <si>
    <t>CT alt tip....</t>
  </si>
  <si>
    <t>Activități din sectorul energiei termice - obiect al licențelor SPAET deținute</t>
  </si>
  <si>
    <t>CHELTUIELI TOTALE, 
din care:</t>
  </si>
  <si>
    <t>VENITURI TOTALE, 
din care:</t>
  </si>
  <si>
    <t>C.</t>
  </si>
  <si>
    <t>Preț energie termică achiziționată- cf aviz ANRE</t>
  </si>
  <si>
    <t>Cantitate combustibil necesar - cf. aviz ANRE</t>
  </si>
  <si>
    <t>Valoare energie termică pierdută în transport/ distribuție- aviz ANRE</t>
  </si>
  <si>
    <t>Valoare energie termică pierdută în transport/ distribuție - realizat</t>
  </si>
  <si>
    <t>Corecție combustibil (realizat-avizat)</t>
  </si>
  <si>
    <t>Corecție energie termică pierdută în transport/distribuție (realizat-avizat)</t>
  </si>
  <si>
    <t>Corecție combustibil și energie termică pierdută în transport/distribuție (realizat-avizat)</t>
  </si>
  <si>
    <t>A.</t>
  </si>
  <si>
    <t>B.1.</t>
  </si>
  <si>
    <t>B.2.</t>
  </si>
  <si>
    <t>B.3.</t>
  </si>
  <si>
    <t>B.4.</t>
  </si>
  <si>
    <t>D.1.</t>
  </si>
  <si>
    <t>D.2.</t>
  </si>
  <si>
    <t>D.3.</t>
  </si>
  <si>
    <t>D.4.</t>
  </si>
  <si>
    <t>Distribuție energie termică:</t>
  </si>
  <si>
    <t>din rețeaua de transport</t>
  </si>
  <si>
    <t>Distribuție energie termică :</t>
  </si>
  <si>
    <t>din rețeaua CT/CTZ</t>
  </si>
  <si>
    <t>din rețeaua CT cvartal</t>
  </si>
  <si>
    <t>din alte rețele ...........</t>
  </si>
  <si>
    <t>Producere energie termică din:</t>
  </si>
  <si>
    <t xml:space="preserve">       605101 Cheltuieli privind certificate verzi</t>
  </si>
  <si>
    <t xml:space="preserve">       605102 Cheltuieli cu energia electrică</t>
  </si>
  <si>
    <t xml:space="preserve">       605103  Cheltuieli cu acciza energie electrică</t>
  </si>
  <si>
    <t xml:space="preserve">       605104  Cheltuieli cu energia termică</t>
  </si>
  <si>
    <t xml:space="preserve">       605105  Cheltuieli cu apa potabilă</t>
  </si>
  <si>
    <t xml:space="preserve">       605106  Cheltuieli cu  apa meteorică</t>
  </si>
  <si>
    <t xml:space="preserve">       605107  Cheltuieli canalizare apa uzata</t>
  </si>
  <si>
    <t xml:space="preserve">       61202  Cheltuieli cu chirii</t>
  </si>
  <si>
    <t xml:space="preserve">       61203  Cheltuieli redevențe primarie</t>
  </si>
  <si>
    <t xml:space="preserve">       61204  Cheltuieli chirie capacități producere</t>
  </si>
  <si>
    <t xml:space="preserve">       61205  Rata leasing</t>
  </si>
  <si>
    <t>618 Cheltuieli consultanță</t>
  </si>
  <si>
    <t xml:space="preserve">       6281101  Cheltuieli salubritate</t>
  </si>
  <si>
    <t xml:space="preserve">       6281102  Cheltuieli servicii informatice</t>
  </si>
  <si>
    <t xml:space="preserve">       6281103  Cheltuieli cu paza si sist securitate</t>
  </si>
  <si>
    <t xml:space="preserve">       6281104  Cheltuieli cu autorizații și taxe</t>
  </si>
  <si>
    <t xml:space="preserve">       6281105  Cheltuieli cu taxa licență</t>
  </si>
  <si>
    <t xml:space="preserve">       6281106  Cheltuieli mediu</t>
  </si>
  <si>
    <t xml:space="preserve">       6281107  Alte cheltuieli executate de terți </t>
  </si>
  <si>
    <t xml:space="preserve">       6281108  Cheltuieli cu verificări metrologice</t>
  </si>
  <si>
    <t xml:space="preserve">       6281109  Cheltuieli serv injectie/extracție gaze naturale înmagazinate</t>
  </si>
  <si>
    <t xml:space="preserve">       6281112  Cheltuieli cu servicii medicale</t>
  </si>
  <si>
    <t xml:space="preserve">       6281201  Servicii proiectare</t>
  </si>
  <si>
    <t>Datele se vor corela cu cele înscrise în Anexa nr. 5</t>
  </si>
  <si>
    <t>COSTURI TOTALE CORECTATE  (an)</t>
  </si>
  <si>
    <t>III.1.</t>
  </si>
  <si>
    <t>III.2.</t>
  </si>
  <si>
    <t xml:space="preserve">       6053  Cheltuieli cu gazele naturale</t>
  </si>
  <si>
    <t xml:space="preserve">       6283 Cheltuieli contorizare</t>
  </si>
  <si>
    <t xml:space="preserve">       6282  Cheltuieli alte servicii executate de terți</t>
  </si>
  <si>
    <t xml:space="preserve">       6282TMAU</t>
  </si>
  <si>
    <t xml:space="preserve">       6288 Verificări ISCIR</t>
  </si>
  <si>
    <t xml:space="preserve">      6411 Cheltuieli cu salariile</t>
  </si>
  <si>
    <t xml:space="preserve">      6412 Cheltuieli cu contracte de mandat</t>
  </si>
  <si>
    <t xml:space="preserve">     64581 Cheltuieli privind ajutoate sociale (naștere, înmormântare, tratament)</t>
  </si>
  <si>
    <t xml:space="preserve">     64585 Cheltuieli cu tichete cadou</t>
  </si>
  <si>
    <t xml:space="preserve">711 Venituri aferente variației stocurilor </t>
  </si>
  <si>
    <t xml:space="preserve">       7041  Venituri prod ag termic- asoc loc</t>
  </si>
  <si>
    <t xml:space="preserve">       7416 Venituri din compensații energie electrică și gaze naturale</t>
  </si>
  <si>
    <t xml:space="preserve">       7411 Venituri din subvenții de exploatare aferente cifrei de afaceri</t>
  </si>
  <si>
    <t xml:space="preserve">       741x  Venituri din exploatare pierdere indusă</t>
  </si>
  <si>
    <t xml:space="preserve">       7041x  Venituri facturare apa adaos</t>
  </si>
  <si>
    <t xml:space="preserve">       7041x Venituri facturare apa adaos</t>
  </si>
  <si>
    <t xml:space="preserve">       7041x Venituri CT (?) ag economici - tarif ag econ</t>
  </si>
  <si>
    <t xml:space="preserve">       7041x Venituri facturare CT populație en termica</t>
  </si>
  <si>
    <t xml:space="preserve">       7041x Venituri CT institutii bugetare - camine </t>
  </si>
  <si>
    <t xml:space="preserve">       7041x Venituri CT institutii bugetare - tarif ag econ </t>
  </si>
  <si>
    <t xml:space="preserve">       7041x Venituri termoficare instit bugetare - camine</t>
  </si>
  <si>
    <t xml:space="preserve">       7041x  Venituri termoficare instit bugetare - tarif ag econ</t>
  </si>
  <si>
    <t xml:space="preserve">       7041x  Venituri termoficare ag econ -camine</t>
  </si>
  <si>
    <t xml:space="preserve">       7041x Venituri termoficare ag econ -tarif ag econ</t>
  </si>
  <si>
    <t xml:space="preserve">       7042 x Venituri prod ag termic- ag. econ.</t>
  </si>
  <si>
    <t xml:space="preserve">       7043x  Venituri prod ag termic-contracte indiv</t>
  </si>
  <si>
    <t xml:space="preserve">       7041x Venituri facturare  termoficare  populatie En. T </t>
  </si>
  <si>
    <t xml:space="preserve"> </t>
  </si>
  <si>
    <t>ANEXA nr. 3</t>
  </si>
  <si>
    <t>ANEXA nr. 4</t>
  </si>
  <si>
    <t xml:space="preserve">ANEXA nr. 5 </t>
  </si>
  <si>
    <t xml:space="preserve">ANEXA nr. 6 </t>
  </si>
  <si>
    <t>ANEXA nr. 7</t>
  </si>
  <si>
    <t xml:space="preserve">ANEXA nr. 8 </t>
  </si>
  <si>
    <t xml:space="preserve">ANEXA nr. 9 </t>
  </si>
  <si>
    <t xml:space="preserve">ANEXA nr. 10 </t>
  </si>
  <si>
    <t xml:space="preserve">ANEXA nr. 11 </t>
  </si>
  <si>
    <t xml:space="preserve">ANEXA nr. 12 </t>
  </si>
  <si>
    <t xml:space="preserve">Alte activități </t>
  </si>
  <si>
    <t>MWh_comb/
MWh_produs</t>
  </si>
  <si>
    <t>CANTITATE DE ENERGIE TERMICĂ LIVRATĂ - MWh</t>
  </si>
  <si>
    <r>
      <t>*    În coloana "</t>
    </r>
    <r>
      <rPr>
        <i/>
        <sz val="10"/>
        <rFont val="Arial"/>
        <family val="2"/>
      </rPr>
      <t>Realizat în Anul de raportare anterior</t>
    </r>
    <r>
      <rPr>
        <sz val="10"/>
        <rFont val="Arial"/>
        <family val="2"/>
      </rPr>
      <t>", se completează valoarea determinată cu formula: IV = VI - V - III.</t>
    </r>
  </si>
  <si>
    <r>
      <t>**   În coloana "</t>
    </r>
    <r>
      <rPr>
        <i/>
        <sz val="10"/>
        <rFont val="Arial"/>
        <family val="2"/>
      </rPr>
      <t>Realizat in Anul de raportare anterior</t>
    </r>
    <r>
      <rPr>
        <sz val="10"/>
        <rFont val="Arial"/>
        <family val="2"/>
      </rPr>
      <t xml:space="preserve">", se completează valoarea sumelor virate în contul distinct inființat de operator, conform legii, pentru dezvoltarea/modernizarea SACET </t>
    </r>
  </si>
  <si>
    <r>
      <rPr>
        <sz val="9"/>
        <color rgb="FF0000CC"/>
        <rFont val="Arial"/>
        <family val="2"/>
      </rPr>
      <t>MWh</t>
    </r>
    <r>
      <rPr>
        <sz val="9"/>
        <rFont val="Arial"/>
        <family val="2"/>
      </rPr>
      <t>_gaze nat/ MWh_energie termică produsă</t>
    </r>
  </si>
  <si>
    <r>
      <t xml:space="preserve">Consum specific de gaze naturale  </t>
    </r>
    <r>
      <rPr>
        <sz val="10"/>
        <color rgb="FFFF0000"/>
        <rFont val="Arial"/>
        <family val="2"/>
      </rPr>
      <t>(nu punem mc!!)</t>
    </r>
  </si>
  <si>
    <t>▪ cantitate apă</t>
  </si>
  <si>
    <t>Cantitate de energie termică produsă- aviz ANRE</t>
  </si>
  <si>
    <t>Consum specific de combustibil - aviz ANRE</t>
  </si>
  <si>
    <t>Producere energie termică în:</t>
  </si>
  <si>
    <r>
      <t>Combustibilul 2:  .................</t>
    </r>
    <r>
      <rPr>
        <b/>
        <i/>
        <sz val="9"/>
        <color rgb="FF000000"/>
        <rFont val="Arial"/>
        <family val="2"/>
      </rPr>
      <t xml:space="preserve">  </t>
    </r>
    <r>
      <rPr>
        <i/>
        <sz val="10"/>
        <color rgb="FF0000CC"/>
        <rFont val="Arial"/>
        <family val="2"/>
      </rPr>
      <t>(se specifică)</t>
    </r>
  </si>
  <si>
    <t>CT alte surse...</t>
  </si>
  <si>
    <t>RT</t>
  </si>
  <si>
    <t>rețele aferente altor surse</t>
  </si>
  <si>
    <t>(1) Se menționează sursa de producere. Se completează câte o coloană separată pentru  fiecare CT/grup de CT proprii (CT/CTZ, CT cvartal, CT imobil/scara, CT alt tip), pentru care se solicită prețuri de producere distincte.</t>
  </si>
  <si>
    <t>în Anul de raportare anterior (n-1):</t>
  </si>
  <si>
    <t>Anul de raportare curent (n):</t>
  </si>
  <si>
    <t xml:space="preserve">avizat de ANRE în Anul de raportare anterior (n-1): </t>
  </si>
  <si>
    <r>
      <t>Producere:</t>
    </r>
    <r>
      <rPr>
        <sz val="12"/>
        <rFont val="Arial"/>
        <family val="2"/>
      </rPr>
      <t xml:space="preserve"> </t>
    </r>
  </si>
  <si>
    <t>Realizat în Anul de raportare anterior (n-1):</t>
  </si>
  <si>
    <t>Preț/Tarif actual (în vigoare) avizat de ANRE în Anul de raportare anterior (n-1):</t>
  </si>
  <si>
    <t>Preț/Tarif propus de operator în Anul de raportare curent (n) :</t>
  </si>
  <si>
    <t>▪ preț mediu achiziție energie termică</t>
  </si>
  <si>
    <t>Preț/Tarif actual  (în vigoare) avizat de ANRE în Anul de raportare anterior (n-1)</t>
  </si>
  <si>
    <t>Tabelul 1- Personal repartizat pe activități - Preț/Tarif actual avizat de ANRE în Anul de raportare anterior (n-1)</t>
  </si>
  <si>
    <t>Tabelul 2 - Personal repartizat pe activități - Realizat în anul de raportare anterior (n-1)</t>
  </si>
  <si>
    <t>Preț/Tarif realizat în Anul de raportare (n-1)</t>
  </si>
  <si>
    <t>Preț/Tarif propus de operator în Anul de reglementare curent (n)</t>
  </si>
  <si>
    <t>Se completează câte o linie separată pentru fiecare CT proprie racordată la RT pentru care se determină preț distinct de producere, menționând numele CT în coloana (1) și cantitățile corespunzatoare de energie termică produsă, în coloanele (3), (4) si (5).</t>
  </si>
  <si>
    <t>Se completează câte o linie separată pentru fiecare CT proprie racordată la RT pentru care se determină preț distinct de producere, menționând numele CT în coloana (1) și cantitățile corespunzatoare de energie termică livrată mconsumatorilor de la gard, în coloanele (3), (4) si (5).</t>
  </si>
  <si>
    <t>Se completează câte o linie separată pentru fiecare CT proprie racordată la RT pentru care se determină preț distinct de producere, menționând numele CT în coloana (1) și cantitățile corespunzatoare de energie termică livrată în RT, în coloanele (3), (4) si (5).</t>
  </si>
  <si>
    <t>Se completează câte o linie separată pentru fiecare CT proprie racordată la RT pentru care se determină preț distinct de producere, menționând numele CT în coloana (1) și costurile de producere corespunzatoare, în coloanele (3), (4) si (5).</t>
  </si>
  <si>
    <t>Se completează câte o linie separată pentru fiecare CET proprie racordată la RT pentru care s-a aprobat preț distinct de producere, menționând numele CET în coloana (1) și cantitătile corespunzatoare de energie termică livrată în RT, în coloanele (3), (4) și (5).</t>
  </si>
  <si>
    <t>Se completează câte o linie separată pentru fiecare CET proprie racordată la RT pentru care s-a aprobat preț distinct de producere, menționând numele CET în coloana (1) și prețurile de producere corespunzătoare, în coloanele (3), (4) și (5).</t>
  </si>
  <si>
    <t>Se completează câte o linie separată pentru fiecare producător independent/centrală care livrează energie termică în RT și pentru care s-a aprobat/avizat preț distinct de producere, mentionând numele producătorului independent/centralei în coloana (1) și cantitățile corespunzatoare de energie termică livrată în RT, în coloanele (3), (4) și (5).</t>
  </si>
  <si>
    <t>Se completează câte o linie separată pentru fiecare producator independent/centrală care livrează energie termică în RT și pentru care s-a aprobat/avizat preț distinct de producere, menționând numele producătorului independent/centralei în coloana (1) și prețurile de producere corespunzatoare, în coloanele (3), (4) si (5).</t>
  </si>
  <si>
    <r>
      <t>*  Cantitatea de energie termică livrată din RT de la pct. 12, trebuie să fie este egală cu cantitatea de energie termică specificată la pct. 9 din Anexa 10- "</t>
    </r>
    <r>
      <rPr>
        <i/>
        <sz val="10"/>
        <color theme="1"/>
        <rFont val="Arial"/>
        <family val="2"/>
      </rPr>
      <t>Bilanțul energiei termice  - Rețea de distribuție</t>
    </r>
    <r>
      <rPr>
        <sz val="10"/>
        <color theme="1"/>
        <rFont val="Arial"/>
        <family val="2"/>
      </rPr>
      <t>".</t>
    </r>
  </si>
  <si>
    <t>* Se completează valoarea pierderilor tehnologice pentru tarifele de transport și/sau de distribuție solicitate de operatori, corelat cu datele din Anexa nr. 9 și/sau Anexa nr. 10.</t>
  </si>
  <si>
    <t>Preț/Tarif actual (în vigoare) avizat de ANRE în Anul de raportare anterior (n-1)**:</t>
  </si>
  <si>
    <t>Preţ/Tarif propus de operator în Anul de raportare curent***</t>
  </si>
  <si>
    <t>Se completează câte o linie separată pentru fiecare CT proprie racordată la RD pentru care se determină preț distinct de producere, menționând numele CT in coloana (1) și cantitățile corespunzatoare de energie termica produsă în coloanele (3), (4) și (5).</t>
  </si>
  <si>
    <t>Se completează câte o linie separată pentru fiecare CT proprie racordată la RD pentru care se determină preț distinct de producere, menționând numele CT in coloana (1) și cantitățile corespunzatoare de energie termica livrata la consumatori de la gard in coloanele (3), (4) și (5).</t>
  </si>
  <si>
    <t>Se completează câte o linie separată pentru fiecare CT proprie racordată la RD pentru care se determinăpreț distinct de producere, menționând numele CT in coloana (1) și cantitățile corespunzatoare de energie termica livrata in RD in coloanele (3), (4) și (5).</t>
  </si>
  <si>
    <t>Se va completa câte o linie separată pentru fiecare CT proprie racordată la RD pentru care s-a determinat preț distinct de producere, menționând numele CT în coloana (1) și costurile de producere corespunzatoare, în coloanele (3), (4) și (5).</t>
  </si>
  <si>
    <t>Se completează câte o linie separată pentru fiecare CET proprie racordată la RD pentru care s-a aprobat preț distinct de producere, menționând numele CET în coloana (1) și cantitatile corespunzatoare de energie termică livrată în RD, în coloanele (3), (4) și (5).</t>
  </si>
  <si>
    <t>Se vcompletează câte o linie separată pentru fiecare CET proprie racordată la RD pentru care s-a aprobat preț distinct de producere, menționând numele CET în coloana (1) și prețurile de producere corespunzatoare, în coloanele (3), (4) și (5).</t>
  </si>
  <si>
    <t>Se completează câte o linie separată pentru fiecare producător independent/centrală care livrează energie termică în RD și pentru care s-a aprobat/avizat preț distinct de producere, menționând numele producătorului independent/centralei în coloana (1) și cantitătile corespunzatoare de energie termica livrată în RT, în coloanele (3), (4) și (5).</t>
  </si>
  <si>
    <t>Se completează câte o linie separată pentru fiecare producător independent/centrala care livrează energie termică în RD și pentru care s-a aprobat/avizat preț distinct de producere, menționând numele producătorului independent/centralei în coloana (1) și prețurile de producere corespunzătoare, în coloanele (3), (4) și (5).</t>
  </si>
  <si>
    <t>Pentru coloana 5: ”Preț/Tarif propus de operator”: datele se determină pornind de la valoarea aferentă pct. 14.</t>
  </si>
  <si>
    <r>
      <t>*  Cantitatea de de energie termică livrată din RT de la pct. 9, trebuie să fie este egală cu cantitatea de energie termică specificată la pct. 12 din Anexa 9 - "</t>
    </r>
    <r>
      <rPr>
        <i/>
        <sz val="10"/>
        <color theme="1"/>
        <rFont val="Arial"/>
        <family val="2"/>
      </rPr>
      <t>Bilanțul energiei termice - Rețea de transport</t>
    </r>
    <r>
      <rPr>
        <sz val="10"/>
        <color theme="1"/>
        <rFont val="Arial"/>
        <family val="2"/>
      </rPr>
      <t>".</t>
    </r>
  </si>
  <si>
    <t>în  Anul de raportare anterior (n-1):</t>
  </si>
  <si>
    <t>in Anul de raportare curent (n):</t>
  </si>
  <si>
    <t xml:space="preserve"> avizat de ANRE în Anul de raportare anterior (n-1):</t>
  </si>
  <si>
    <t>Distribuție din:</t>
  </si>
  <si>
    <t xml:space="preserve">Producere energie termică în:  </t>
  </si>
  <si>
    <t xml:space="preserve">Producere energie termică în: </t>
  </si>
  <si>
    <t xml:space="preserve">Distribuție din: </t>
  </si>
  <si>
    <t>rețeaua de transport</t>
  </si>
  <si>
    <t>rețeua CT/CTZ</t>
  </si>
  <si>
    <t>rețeaua CT cvartal</t>
  </si>
  <si>
    <t>alte rețele ....</t>
  </si>
  <si>
    <t>Producere energie termică în CT/CTZ</t>
  </si>
  <si>
    <t>Producere energie termică în CT cvartal</t>
  </si>
  <si>
    <t>Producere energie termică în CT imobil</t>
  </si>
  <si>
    <t>Producere energie termică în CT alte surse</t>
  </si>
  <si>
    <t>Distribuție din RT</t>
  </si>
  <si>
    <t>Distribuție din CT/CTZ</t>
  </si>
  <si>
    <t>Distribuție din  CT cvartal</t>
  </si>
  <si>
    <t>Distribuție din alte surse</t>
  </si>
  <si>
    <t>Datele referitoare la costurile  fixe trebuie să fie corelate cu cele din Anexa nr. 5</t>
  </si>
  <si>
    <t>Alte costuri cu personalul
[tichete de masă, alte drepturi conf. CCM, indemnizații membri CA]</t>
  </si>
  <si>
    <t>Alte costuri cu personalul 
[tichete de masă, alte drepturi conf. CCM, indemnizații membri CA]</t>
  </si>
  <si>
    <t>Tabelul 3 - Personal repartizat pe activități - Preț/Tarif propus în anul de raportare curent  (n)</t>
  </si>
  <si>
    <t xml:space="preserve">ECR - Situația veniturilor înregistrate în Anul de raportare (n-1): </t>
  </si>
  <si>
    <t xml:space="preserve">ECR - Situația cheltuielilor înregistrate în Anul de raportare (n-1): </t>
  </si>
  <si>
    <t>Producere energie termică</t>
  </si>
  <si>
    <t>Distribuție</t>
  </si>
  <si>
    <t xml:space="preserve">4. producere din alte surse: se va menționa (ex: capacități modulare de producere) </t>
  </si>
  <si>
    <t>Corecție venituri  (n-1)</t>
  </si>
  <si>
    <t>Δ Corecție  (n-1)</t>
  </si>
  <si>
    <t>Datele referitoare la costurile variabile și fixe se corelează cu cele din Anexa nr. 7 și Anexa nr. 8</t>
  </si>
  <si>
    <t xml:space="preserve">În cazul CT cvartal pentru care nu există consumatori racordați direct la gardul centralei, se completeaza datele pentru fundamentarea unui preț integrat (producere-distribuție-furnizare). Operatorul menționează această situație </t>
  </si>
  <si>
    <t>Rețeaua de transport</t>
  </si>
  <si>
    <t>Rețeua CT/CTZ</t>
  </si>
  <si>
    <t>Rețeaua CT cvartal</t>
  </si>
  <si>
    <r>
      <t xml:space="preserve">Preț/Tarif actual  (în vigoare) </t>
    </r>
    <r>
      <rPr>
        <sz val="12"/>
        <rFont val="Arial"/>
        <family val="2"/>
      </rPr>
      <t>(3)</t>
    </r>
  </si>
  <si>
    <t>lucrări de mentenanță, din care:</t>
  </si>
  <si>
    <t xml:space="preserve"> Se prezintă structura de fundamentare a prețurilor/tarifelor avizate de ANRE în Anul de raportare anterior (n-1)</t>
  </si>
  <si>
    <r>
      <t xml:space="preserve"> În coloana "</t>
    </r>
    <r>
      <rPr>
        <i/>
        <sz val="10"/>
        <rFont val="Arial"/>
        <family val="2"/>
      </rPr>
      <t>Realizat în Anul de raportare anterior</t>
    </r>
    <r>
      <rPr>
        <sz val="10"/>
        <rFont val="Arial"/>
        <family val="2"/>
      </rPr>
      <t>", se determină valoarea prețului/tarifului mediu din Anul de raportare (n-1)</t>
    </r>
  </si>
  <si>
    <r>
      <t>***  În coloana "</t>
    </r>
    <r>
      <rPr>
        <i/>
        <sz val="10"/>
        <rFont val="Arial"/>
        <family val="2"/>
      </rPr>
      <t>Realizat în Anul de raportare anterior</t>
    </r>
    <r>
      <rPr>
        <sz val="10"/>
        <rFont val="Arial"/>
        <family val="2"/>
      </rPr>
      <t>", se completează cu valoarea veniturilor determinate în Anexa nr. 3 ”ECR_(12M_n-1)”</t>
    </r>
  </si>
  <si>
    <t>Corecție costuri variabile pentru Anul  de raportare anterior (n-1):</t>
  </si>
  <si>
    <t>***Costurile sunt estimate pe baza realizărilor în 6 luni (1 ianuarie - 30 iunie) și a previziunilor pe următoarele 6 luni (1 iulie - 31 decembrie) din Anul de raportare curent (n)</t>
  </si>
  <si>
    <t>** Se prezintă structura de fundamentare a prețurilor/tarifelor avizate de ANRE în Anul de raportare anterior (n-1)</t>
  </si>
  <si>
    <t>****Costurile sunt estimate pe baza realizărilor în 6 luni (1 ianuarie - 30 iunie) și a previziunilor pe următoarele 6 luni (1 iulie - 31 decembrie) din Anul de raportare curent (n)</t>
  </si>
  <si>
    <t>Materiale și obiecte de inventar</t>
  </si>
  <si>
    <t>întreținere, reparare, verificare metrologică și înlocuire a grupurilor de măsurare</t>
  </si>
  <si>
    <t>alte servicii, colaborări, din care:</t>
  </si>
  <si>
    <t>Corecție costuri 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</si>
</sst>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0.0"/>
    <numFmt numFmtId="167" formatCode="#,##0.000"/>
    <numFmt numFmtId="168" formatCode="_-* #,##0_-;\-* #,##0_-;_-* &quot;-&quot;??_-;_-@_-"/>
  </numFmts>
  <fonts count="66" x14ac:knownFonts="1">
    <font>
      <sz val="11"/>
      <color theme="1"/>
      <name val="Calibri"/>
      <family val="2"/>
      <charset val="238"/>
      <scheme val="minor"/>
    </font>
    <font>
      <sz val="11"/>
      <color theme="1"/>
      <name val="Calibri"/>
      <family val="2"/>
      <scheme val="minor"/>
    </font>
    <font>
      <sz val="11"/>
      <color theme="1"/>
      <name val="Arial"/>
      <family val="2"/>
    </font>
    <font>
      <b/>
      <sz val="11"/>
      <color theme="1"/>
      <name val="Arial"/>
      <family val="2"/>
    </font>
    <font>
      <b/>
      <sz val="10"/>
      <color rgb="FF000000"/>
      <name val="Arial"/>
      <family val="2"/>
    </font>
    <font>
      <sz val="10"/>
      <color rgb="FF000000"/>
      <name val="Arial"/>
      <family val="2"/>
    </font>
    <font>
      <sz val="10"/>
      <color theme="1"/>
      <name val="Arial"/>
      <family val="2"/>
    </font>
    <font>
      <b/>
      <sz val="10"/>
      <color theme="1"/>
      <name val="Arial"/>
      <family val="2"/>
    </font>
    <font>
      <sz val="9"/>
      <color indexed="81"/>
      <name val="Tahoma"/>
      <family val="2"/>
    </font>
    <font>
      <b/>
      <sz val="9"/>
      <color indexed="81"/>
      <name val="Tahoma"/>
      <family val="2"/>
    </font>
    <font>
      <sz val="11"/>
      <color theme="1"/>
      <name val="Calibri"/>
      <family val="2"/>
      <scheme val="minor"/>
    </font>
    <font>
      <sz val="9"/>
      <color theme="1"/>
      <name val="Arial"/>
      <family val="2"/>
    </font>
    <font>
      <sz val="11"/>
      <color theme="1"/>
      <name val="Calibri"/>
      <family val="2"/>
      <charset val="238"/>
      <scheme val="minor"/>
    </font>
    <font>
      <b/>
      <sz val="9"/>
      <color theme="1"/>
      <name val="Arial"/>
      <family val="2"/>
    </font>
    <font>
      <b/>
      <sz val="10"/>
      <name val="Arial"/>
      <family val="2"/>
    </font>
    <font>
      <b/>
      <sz val="9"/>
      <name val="Arial"/>
      <family val="2"/>
    </font>
    <font>
      <sz val="10"/>
      <name val="Arial"/>
      <family val="2"/>
    </font>
    <font>
      <b/>
      <i/>
      <sz val="11"/>
      <color rgb="FF0000CC"/>
      <name val="Arial"/>
      <family val="2"/>
    </font>
    <font>
      <b/>
      <u/>
      <sz val="10"/>
      <color theme="1"/>
      <name val="Arial"/>
      <family val="2"/>
    </font>
    <font>
      <b/>
      <i/>
      <sz val="12"/>
      <color rgb="FF0000CC"/>
      <name val="Arial"/>
      <family val="2"/>
    </font>
    <font>
      <b/>
      <sz val="10"/>
      <name val="Calibri"/>
      <family val="2"/>
    </font>
    <font>
      <sz val="9"/>
      <name val="Arial"/>
      <family val="2"/>
    </font>
    <font>
      <b/>
      <sz val="12"/>
      <name val="Arial"/>
      <family val="2"/>
    </font>
    <font>
      <b/>
      <sz val="11"/>
      <name val="Arial"/>
      <family val="2"/>
    </font>
    <font>
      <sz val="13"/>
      <color theme="1"/>
      <name val="Arial"/>
      <family val="2"/>
    </font>
    <font>
      <b/>
      <sz val="11"/>
      <color rgb="FFFF0000"/>
      <name val="Arial"/>
      <family val="2"/>
    </font>
    <font>
      <b/>
      <i/>
      <sz val="9"/>
      <color rgb="FF000000"/>
      <name val="Arial"/>
      <family val="2"/>
    </font>
    <font>
      <i/>
      <sz val="10"/>
      <color rgb="FF0000CC"/>
      <name val="Arial"/>
      <family val="2"/>
    </font>
    <font>
      <sz val="10"/>
      <color rgb="FFFF0000"/>
      <name val="Arial"/>
      <family val="2"/>
    </font>
    <font>
      <sz val="11"/>
      <name val="Calibri"/>
      <family val="2"/>
      <scheme val="minor"/>
    </font>
    <font>
      <b/>
      <sz val="11"/>
      <name val="Calibri"/>
      <family val="2"/>
      <scheme val="minor"/>
    </font>
    <font>
      <b/>
      <sz val="14"/>
      <name val="Calibri"/>
      <family val="2"/>
      <charset val="238"/>
      <scheme val="minor"/>
    </font>
    <font>
      <b/>
      <i/>
      <sz val="11"/>
      <name val="Arial"/>
      <family val="2"/>
    </font>
    <font>
      <b/>
      <u/>
      <sz val="10"/>
      <name val="Arial"/>
      <family val="2"/>
    </font>
    <font>
      <sz val="11"/>
      <name val="Arial"/>
      <family val="2"/>
    </font>
    <font>
      <sz val="12"/>
      <name val="Arial"/>
      <family val="2"/>
    </font>
    <font>
      <b/>
      <u/>
      <sz val="12"/>
      <color theme="1"/>
      <name val="Arial"/>
      <family val="2"/>
    </font>
    <font>
      <b/>
      <sz val="12"/>
      <color theme="1"/>
      <name val="Arial"/>
      <family val="2"/>
    </font>
    <font>
      <sz val="12"/>
      <color theme="1"/>
      <name val="Arial"/>
      <family val="2"/>
    </font>
    <font>
      <i/>
      <sz val="10"/>
      <color theme="1"/>
      <name val="Arial"/>
      <family val="2"/>
    </font>
    <font>
      <b/>
      <u/>
      <sz val="11"/>
      <name val="Arial"/>
      <family val="2"/>
    </font>
    <font>
      <i/>
      <sz val="10"/>
      <name val="Arial"/>
      <family val="2"/>
    </font>
    <font>
      <b/>
      <u/>
      <sz val="11"/>
      <name val="Calibri"/>
      <family val="2"/>
      <scheme val="minor"/>
    </font>
    <font>
      <sz val="12"/>
      <color rgb="FF0000CC"/>
      <name val="Arial"/>
      <family val="2"/>
    </font>
    <font>
      <b/>
      <sz val="10"/>
      <color rgb="FFFF0000"/>
      <name val="Arial"/>
      <family val="2"/>
    </font>
    <font>
      <b/>
      <sz val="10"/>
      <color rgb="FF0000CC"/>
      <name val="Arial"/>
      <family val="2"/>
    </font>
    <font>
      <i/>
      <sz val="11"/>
      <color rgb="FF0000CC"/>
      <name val="Arial"/>
      <family val="2"/>
    </font>
    <font>
      <b/>
      <sz val="11"/>
      <color rgb="FF0000CC"/>
      <name val="Arial"/>
      <family val="2"/>
    </font>
    <font>
      <b/>
      <i/>
      <sz val="10"/>
      <color rgb="FF0000CC"/>
      <name val="Arial"/>
      <family val="2"/>
    </font>
    <font>
      <sz val="8"/>
      <name val="Calibri"/>
      <family val="2"/>
      <charset val="238"/>
      <scheme val="minor"/>
    </font>
    <font>
      <sz val="10"/>
      <color rgb="FF0000CC"/>
      <name val="Arial"/>
      <family val="2"/>
      <charset val="238"/>
    </font>
    <font>
      <b/>
      <sz val="10"/>
      <color rgb="FF0000CC"/>
      <name val="Arial"/>
      <family val="2"/>
      <charset val="238"/>
    </font>
    <font>
      <b/>
      <sz val="14"/>
      <name val="Calibri"/>
      <family val="2"/>
    </font>
    <font>
      <b/>
      <sz val="11"/>
      <name val="Calibri"/>
      <family val="2"/>
      <charset val="238"/>
      <scheme val="minor"/>
    </font>
    <font>
      <b/>
      <i/>
      <sz val="12"/>
      <color rgb="FF0000CC"/>
      <name val="Arial"/>
      <family val="2"/>
      <charset val="238"/>
    </font>
    <font>
      <b/>
      <sz val="10"/>
      <name val="Arial"/>
      <family val="2"/>
      <charset val="238"/>
    </font>
    <font>
      <b/>
      <sz val="10"/>
      <color theme="1"/>
      <name val="Arial"/>
      <family val="2"/>
      <charset val="238"/>
    </font>
    <font>
      <sz val="12"/>
      <color rgb="FFFF0000"/>
      <name val="Arial"/>
      <family val="2"/>
    </font>
    <font>
      <b/>
      <sz val="10"/>
      <color rgb="FF7030A0"/>
      <name val="Arial"/>
      <family val="2"/>
    </font>
    <font>
      <sz val="10"/>
      <color rgb="FF7030A0"/>
      <name val="Arial"/>
      <family val="2"/>
    </font>
    <font>
      <sz val="10"/>
      <color rgb="FF0000CC"/>
      <name val="Arial"/>
      <family val="2"/>
    </font>
    <font>
      <sz val="10"/>
      <name val="Arial"/>
      <family val="2"/>
      <charset val="238"/>
    </font>
    <font>
      <sz val="9"/>
      <color rgb="FF0000CC"/>
      <name val="Arial"/>
      <family val="2"/>
    </font>
    <font>
      <sz val="11"/>
      <color rgb="FF0000CC"/>
      <name val="Arial"/>
      <family val="2"/>
    </font>
    <font>
      <b/>
      <sz val="8"/>
      <name val="Arial"/>
      <family val="2"/>
    </font>
    <font>
      <b/>
      <sz val="12"/>
      <name val="Arial"/>
      <family val="2"/>
      <charset val="23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CCFFCC"/>
        <bgColor indexed="64"/>
      </patternFill>
    </fill>
    <fill>
      <patternFill patternType="solid">
        <fgColor theme="0" tint="-0.149998474074526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11">
    <xf numFmtId="0" fontId="0" fillId="0" borderId="0"/>
    <xf numFmtId="0" fontId="10" fillId="0" borderId="0"/>
    <xf numFmtId="9" fontId="12" fillId="0" borderId="0" applyFont="0" applyFill="0" applyBorder="0" applyAlignment="0" applyProtection="0"/>
    <xf numFmtId="164" fontId="10"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6" fillId="0" borderId="0"/>
    <xf numFmtId="0" fontId="16" fillId="0" borderId="0"/>
    <xf numFmtId="0" fontId="61" fillId="0" borderId="0"/>
    <xf numFmtId="43" fontId="12" fillId="0" borderId="0" applyFont="0" applyFill="0" applyBorder="0" applyAlignment="0" applyProtection="0"/>
  </cellStyleXfs>
  <cellXfs count="1823">
    <xf numFmtId="0" fontId="0" fillId="0" borderId="0" xfId="0"/>
    <xf numFmtId="0" fontId="7" fillId="0" borderId="26" xfId="1" applyFont="1" applyBorder="1"/>
    <xf numFmtId="0" fontId="2" fillId="0" borderId="0" xfId="1" applyFont="1"/>
    <xf numFmtId="0" fontId="2" fillId="0" borderId="0" xfId="1" applyFont="1" applyAlignment="1">
      <alignment horizontal="center"/>
    </xf>
    <xf numFmtId="0" fontId="6" fillId="0" borderId="0" xfId="1" applyFont="1"/>
    <xf numFmtId="0" fontId="24" fillId="0" borderId="0" xfId="1" applyFont="1"/>
    <xf numFmtId="0" fontId="4" fillId="0" borderId="55" xfId="0" applyFont="1" applyBorder="1" applyAlignment="1">
      <alignment horizontal="justify" vertical="center" wrapText="1"/>
    </xf>
    <xf numFmtId="0" fontId="16"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60"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36" xfId="0" applyFont="1" applyBorder="1" applyAlignment="1">
      <alignment horizontal="center" vertical="center" wrapText="1"/>
    </xf>
    <xf numFmtId="0" fontId="22" fillId="0" borderId="0" xfId="1" applyFont="1"/>
    <xf numFmtId="0" fontId="23" fillId="0" borderId="0" xfId="1" applyFont="1"/>
    <xf numFmtId="0" fontId="23" fillId="0" borderId="0" xfId="1" applyFont="1" applyAlignment="1">
      <alignment horizontal="right"/>
    </xf>
    <xf numFmtId="0" fontId="22" fillId="0" borderId="0" xfId="1" applyFont="1" applyAlignment="1">
      <alignment horizontal="right" vertical="justify"/>
    </xf>
    <xf numFmtId="0" fontId="22" fillId="0" borderId="0" xfId="1" applyFont="1" applyAlignment="1">
      <alignment vertical="justify"/>
    </xf>
    <xf numFmtId="0" fontId="23" fillId="0" borderId="0" xfId="1" applyFont="1" applyAlignment="1">
      <alignment horizontal="left"/>
    </xf>
    <xf numFmtId="0" fontId="22" fillId="0" borderId="0" xfId="1" applyFont="1" applyAlignment="1">
      <alignment horizontal="center"/>
    </xf>
    <xf numFmtId="0" fontId="23" fillId="2" borderId="0" xfId="1" applyFont="1" applyFill="1"/>
    <xf numFmtId="0" fontId="22" fillId="2" borderId="0" xfId="1" applyFont="1" applyFill="1" applyAlignment="1">
      <alignment vertical="justify"/>
    </xf>
    <xf numFmtId="0" fontId="23" fillId="0" borderId="28" xfId="1" applyFont="1" applyBorder="1" applyAlignment="1">
      <alignment horizontal="center" vertical="center"/>
    </xf>
    <xf numFmtId="0" fontId="23" fillId="0" borderId="44" xfId="1" applyFont="1" applyBorder="1" applyAlignment="1">
      <alignment horizontal="center" vertical="center"/>
    </xf>
    <xf numFmtId="0" fontId="23" fillId="0" borderId="27" xfId="1" applyFont="1" applyBorder="1" applyAlignment="1">
      <alignment horizontal="center" vertical="center"/>
    </xf>
    <xf numFmtId="3" fontId="23" fillId="0" borderId="1" xfId="1" applyNumberFormat="1" applyFont="1" applyBorder="1" applyAlignment="1">
      <alignment vertical="center"/>
    </xf>
    <xf numFmtId="3" fontId="23" fillId="0" borderId="7" xfId="1" applyNumberFormat="1" applyFont="1" applyBorder="1" applyAlignment="1">
      <alignment vertical="center"/>
    </xf>
    <xf numFmtId="4" fontId="23" fillId="0" borderId="1" xfId="1" applyNumberFormat="1" applyFont="1" applyBorder="1" applyAlignment="1">
      <alignment vertical="center"/>
    </xf>
    <xf numFmtId="4" fontId="23" fillId="0" borderId="7" xfId="1" applyNumberFormat="1" applyFont="1" applyBorder="1" applyAlignment="1">
      <alignment vertical="center"/>
    </xf>
    <xf numFmtId="0" fontId="23" fillId="0" borderId="56" xfId="1" applyFont="1" applyBorder="1" applyAlignment="1">
      <alignment horizontal="center" vertical="center"/>
    </xf>
    <xf numFmtId="164" fontId="22" fillId="0" borderId="0" xfId="5" applyFont="1" applyBorder="1" applyAlignment="1"/>
    <xf numFmtId="165" fontId="15" fillId="0" borderId="57" xfId="0" applyNumberFormat="1" applyFont="1" applyBorder="1" applyAlignment="1">
      <alignment vertical="center" wrapText="1"/>
    </xf>
    <xf numFmtId="165" fontId="15" fillId="0" borderId="71" xfId="0" applyNumberFormat="1" applyFont="1" applyBorder="1" applyAlignment="1">
      <alignment vertical="center" wrapText="1"/>
    </xf>
    <xf numFmtId="0" fontId="6" fillId="0" borderId="0" xfId="0" quotePrefix="1" applyFont="1"/>
    <xf numFmtId="0" fontId="30" fillId="0" borderId="0" xfId="1" applyFont="1"/>
    <xf numFmtId="0" fontId="29" fillId="0" borderId="0" xfId="1" applyFont="1"/>
    <xf numFmtId="0" fontId="23" fillId="0" borderId="47" xfId="1" applyFont="1" applyBorder="1" applyAlignment="1">
      <alignment vertical="center"/>
    </xf>
    <xf numFmtId="0" fontId="23" fillId="0" borderId="40" xfId="1" applyFont="1" applyBorder="1" applyAlignment="1">
      <alignment vertical="center"/>
    </xf>
    <xf numFmtId="0" fontId="23" fillId="0" borderId="71" xfId="1" applyFont="1" applyBorder="1" applyAlignment="1">
      <alignment vertical="center"/>
    </xf>
    <xf numFmtId="0" fontId="23" fillId="0" borderId="45" xfId="1" applyFont="1" applyBorder="1" applyAlignment="1">
      <alignment vertical="center"/>
    </xf>
    <xf numFmtId="0" fontId="23" fillId="0" borderId="25" xfId="1" applyFont="1" applyBorder="1" applyAlignment="1">
      <alignment horizontal="center" vertical="center"/>
    </xf>
    <xf numFmtId="0" fontId="23" fillId="0" borderId="15" xfId="1" applyFont="1" applyBorder="1" applyAlignment="1">
      <alignment horizontal="center" vertical="center"/>
    </xf>
    <xf numFmtId="0" fontId="23" fillId="0" borderId="36" xfId="1" applyFont="1" applyBorder="1" applyAlignment="1">
      <alignment horizontal="center" vertical="center"/>
    </xf>
    <xf numFmtId="0" fontId="23" fillId="0" borderId="16" xfId="1" applyFont="1" applyBorder="1" applyAlignment="1">
      <alignment horizontal="center" vertical="center"/>
    </xf>
    <xf numFmtId="0" fontId="31" fillId="0" borderId="33" xfId="1" applyFont="1" applyBorder="1"/>
    <xf numFmtId="9" fontId="15" fillId="0" borderId="56" xfId="2" applyFont="1" applyFill="1" applyBorder="1" applyAlignment="1">
      <alignment horizontal="center" vertical="center" wrapText="1"/>
    </xf>
    <xf numFmtId="9" fontId="15" fillId="0" borderId="70" xfId="2" applyFont="1" applyFill="1" applyBorder="1" applyAlignment="1">
      <alignment horizontal="center" vertical="center" wrapText="1"/>
    </xf>
    <xf numFmtId="165" fontId="15" fillId="0" borderId="52" xfId="0" applyNumberFormat="1" applyFont="1" applyBorder="1" applyAlignment="1">
      <alignment horizontal="center" vertical="center" wrapText="1"/>
    </xf>
    <xf numFmtId="165" fontId="15" fillId="0" borderId="56" xfId="0" applyNumberFormat="1" applyFont="1" applyBorder="1" applyAlignment="1">
      <alignment horizontal="center" vertical="center" wrapText="1"/>
    </xf>
    <xf numFmtId="3" fontId="14" fillId="0" borderId="26" xfId="0" applyNumberFormat="1" applyFont="1" applyBorder="1" applyAlignment="1">
      <alignment vertical="center" wrapText="1"/>
    </xf>
    <xf numFmtId="3" fontId="14" fillId="0" borderId="10" xfId="0" applyNumberFormat="1" applyFont="1" applyBorder="1" applyAlignment="1">
      <alignment vertical="center" wrapText="1"/>
    </xf>
    <xf numFmtId="3" fontId="14" fillId="0" borderId="3" xfId="0" applyNumberFormat="1" applyFont="1" applyBorder="1" applyAlignment="1">
      <alignment vertical="center" wrapText="1"/>
    </xf>
    <xf numFmtId="3" fontId="14" fillId="0" borderId="4" xfId="0" applyNumberFormat="1" applyFont="1" applyBorder="1" applyAlignment="1">
      <alignment vertical="center" wrapText="1"/>
    </xf>
    <xf numFmtId="3" fontId="14" fillId="0" borderId="47" xfId="0" applyNumberFormat="1" applyFont="1" applyBorder="1" applyAlignment="1">
      <alignment vertical="center" wrapText="1"/>
    </xf>
    <xf numFmtId="3" fontId="14" fillId="0" borderId="5" xfId="0" applyNumberFormat="1" applyFont="1" applyBorder="1" applyAlignment="1">
      <alignment vertical="center" wrapText="1"/>
    </xf>
    <xf numFmtId="3" fontId="14" fillId="0" borderId="6" xfId="0" applyNumberFormat="1" applyFont="1" applyBorder="1" applyAlignment="1">
      <alignment vertical="center" wrapText="1"/>
    </xf>
    <xf numFmtId="3" fontId="14" fillId="0" borderId="44" xfId="0" applyNumberFormat="1" applyFont="1" applyBorder="1" applyAlignment="1">
      <alignment vertical="center" wrapText="1"/>
    </xf>
    <xf numFmtId="3" fontId="14" fillId="0" borderId="24" xfId="0" applyNumberFormat="1" applyFont="1" applyBorder="1" applyAlignment="1">
      <alignment vertical="center" wrapText="1"/>
    </xf>
    <xf numFmtId="3" fontId="14" fillId="0" borderId="27" xfId="0" applyNumberFormat="1" applyFont="1" applyBorder="1" applyAlignment="1">
      <alignment vertical="center" wrapText="1"/>
    </xf>
    <xf numFmtId="3" fontId="14" fillId="0" borderId="1" xfId="0" applyNumberFormat="1" applyFont="1" applyBorder="1" applyAlignment="1">
      <alignment vertical="center" wrapText="1"/>
    </xf>
    <xf numFmtId="3" fontId="14" fillId="0" borderId="2" xfId="0" applyNumberFormat="1" applyFont="1" applyBorder="1" applyAlignment="1">
      <alignment vertical="center" wrapText="1"/>
    </xf>
    <xf numFmtId="3" fontId="16" fillId="0" borderId="27" xfId="0" applyNumberFormat="1" applyFont="1" applyBorder="1" applyAlignment="1">
      <alignment vertical="center" wrapText="1"/>
    </xf>
    <xf numFmtId="3" fontId="16" fillId="0" borderId="2" xfId="0" applyNumberFormat="1" applyFont="1" applyBorder="1" applyAlignment="1">
      <alignment vertical="center" wrapText="1"/>
    </xf>
    <xf numFmtId="3" fontId="16" fillId="0" borderId="1" xfId="0" applyNumberFormat="1" applyFont="1" applyBorder="1" applyAlignment="1">
      <alignment vertical="center" wrapText="1"/>
    </xf>
    <xf numFmtId="3" fontId="16" fillId="0" borderId="40" xfId="0" applyNumberFormat="1" applyFont="1" applyBorder="1" applyAlignment="1">
      <alignment vertical="center" wrapText="1"/>
    </xf>
    <xf numFmtId="3" fontId="16" fillId="0" borderId="7" xfId="0" applyNumberFormat="1" applyFont="1" applyBorder="1" applyAlignment="1">
      <alignment vertical="center" wrapText="1"/>
    </xf>
    <xf numFmtId="0" fontId="21" fillId="0" borderId="27" xfId="0" applyFont="1" applyBorder="1" applyAlignment="1">
      <alignment vertical="center" wrapText="1"/>
    </xf>
    <xf numFmtId="4" fontId="16" fillId="0" borderId="1" xfId="0" applyNumberFormat="1" applyFont="1" applyBorder="1" applyAlignment="1">
      <alignment vertical="center" wrapText="1"/>
    </xf>
    <xf numFmtId="3" fontId="21" fillId="0" borderId="27" xfId="0" applyNumberFormat="1" applyFont="1" applyBorder="1" applyAlignment="1">
      <alignment wrapText="1"/>
    </xf>
    <xf numFmtId="3" fontId="21" fillId="0" borderId="27" xfId="0" applyNumberFormat="1" applyFont="1" applyBorder="1" applyAlignment="1">
      <alignment vertical="center" wrapText="1"/>
    </xf>
    <xf numFmtId="3" fontId="16" fillId="0" borderId="11" xfId="0" applyNumberFormat="1" applyFont="1" applyBorder="1" applyAlignment="1">
      <alignment vertical="center" wrapText="1"/>
    </xf>
    <xf numFmtId="3" fontId="16" fillId="0" borderId="8" xfId="0" applyNumberFormat="1" applyFont="1" applyBorder="1" applyAlignment="1">
      <alignment vertical="center" wrapText="1"/>
    </xf>
    <xf numFmtId="3" fontId="16" fillId="0" borderId="45" xfId="0" applyNumberFormat="1" applyFont="1" applyBorder="1" applyAlignment="1">
      <alignment vertical="center" wrapText="1"/>
    </xf>
    <xf numFmtId="3" fontId="16" fillId="0" borderId="28" xfId="0" applyNumberFormat="1" applyFont="1" applyBorder="1" applyAlignment="1">
      <alignment vertical="center" wrapText="1"/>
    </xf>
    <xf numFmtId="3" fontId="16" fillId="0" borderId="9" xfId="0" applyNumberFormat="1" applyFont="1" applyBorder="1" applyAlignment="1">
      <alignment vertical="center" wrapText="1"/>
    </xf>
    <xf numFmtId="3" fontId="16" fillId="0" borderId="21" xfId="0" applyNumberFormat="1" applyFont="1" applyBorder="1" applyAlignment="1">
      <alignment vertical="center" wrapText="1"/>
    </xf>
    <xf numFmtId="3" fontId="14" fillId="0" borderId="40" xfId="0" applyNumberFormat="1" applyFont="1" applyBorder="1" applyAlignment="1">
      <alignment vertical="center" wrapText="1"/>
    </xf>
    <xf numFmtId="3" fontId="14" fillId="0" borderId="7" xfId="0" applyNumberFormat="1" applyFont="1" applyBorder="1" applyAlignment="1">
      <alignment vertical="center" wrapText="1"/>
    </xf>
    <xf numFmtId="3" fontId="14" fillId="0" borderId="21" xfId="0" applyNumberFormat="1" applyFont="1" applyBorder="1" applyAlignment="1">
      <alignment vertical="center" wrapText="1"/>
    </xf>
    <xf numFmtId="0" fontId="21" fillId="0" borderId="0" xfId="0" applyFont="1"/>
    <xf numFmtId="0" fontId="16" fillId="0" borderId="0" xfId="0" applyFont="1"/>
    <xf numFmtId="0" fontId="16" fillId="0" borderId="0" xfId="0" applyFont="1" applyAlignment="1">
      <alignment horizontal="right"/>
    </xf>
    <xf numFmtId="0" fontId="15" fillId="0" borderId="0" xfId="1" applyFont="1"/>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xf>
    <xf numFmtId="0" fontId="15" fillId="0" borderId="19"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56" xfId="0" applyFont="1" applyBorder="1" applyAlignment="1">
      <alignment horizontal="right"/>
    </xf>
    <xf numFmtId="0" fontId="15" fillId="0" borderId="34" xfId="0" applyFont="1" applyBorder="1" applyAlignment="1">
      <alignment horizontal="left" vertical="center" wrapText="1"/>
    </xf>
    <xf numFmtId="0" fontId="15" fillId="0" borderId="36" xfId="0" applyFont="1" applyBorder="1" applyAlignment="1">
      <alignment horizontal="center" vertical="center" wrapText="1"/>
    </xf>
    <xf numFmtId="0" fontId="23" fillId="0" borderId="46" xfId="0" applyFont="1" applyBorder="1" applyAlignment="1">
      <alignment vertical="center" wrapText="1"/>
    </xf>
    <xf numFmtId="0" fontId="23" fillId="0" borderId="18" xfId="0" applyFont="1" applyBorder="1" applyAlignment="1">
      <alignment vertical="center" wrapText="1"/>
    </xf>
    <xf numFmtId="0" fontId="14" fillId="0" borderId="0" xfId="0" applyFont="1"/>
    <xf numFmtId="0" fontId="16" fillId="0" borderId="27" xfId="0" applyFont="1" applyBorder="1" applyAlignment="1">
      <alignment horizontal="right"/>
    </xf>
    <xf numFmtId="0" fontId="16" fillId="0" borderId="18" xfId="0" applyFont="1" applyBorder="1" applyAlignment="1">
      <alignment horizontal="left" vertical="center" wrapText="1" indent="2"/>
    </xf>
    <xf numFmtId="0" fontId="16" fillId="0" borderId="18" xfId="0" applyFont="1" applyBorder="1" applyAlignment="1">
      <alignment horizontal="left" vertical="center" wrapText="1" indent="4"/>
    </xf>
    <xf numFmtId="0" fontId="14" fillId="0" borderId="27" xfId="0" applyFont="1" applyBorder="1" applyAlignment="1">
      <alignment horizontal="right" vertical="center"/>
    </xf>
    <xf numFmtId="0" fontId="14" fillId="0" borderId="18" xfId="0" applyFont="1" applyBorder="1" applyAlignment="1">
      <alignment vertical="center" wrapText="1"/>
    </xf>
    <xf numFmtId="0" fontId="23" fillId="0" borderId="2" xfId="0" applyFont="1" applyBorder="1" applyAlignment="1">
      <alignment vertical="center" wrapText="1"/>
    </xf>
    <xf numFmtId="0" fontId="23" fillId="0" borderId="19" xfId="0" applyFont="1" applyBorder="1" applyAlignment="1">
      <alignment vertical="center" wrapText="1"/>
    </xf>
    <xf numFmtId="0" fontId="15" fillId="0" borderId="0" xfId="0" applyFont="1"/>
    <xf numFmtId="0" fontId="16" fillId="0" borderId="0" xfId="0" quotePrefix="1" applyFont="1"/>
    <xf numFmtId="14" fontId="32" fillId="0" borderId="0" xfId="1" applyNumberFormat="1" applyFont="1" applyAlignment="1">
      <alignment horizontal="center"/>
    </xf>
    <xf numFmtId="0" fontId="15" fillId="0" borderId="56" xfId="0" applyFont="1" applyBorder="1" applyAlignment="1">
      <alignment horizontal="center" vertical="center" wrapText="1"/>
    </xf>
    <xf numFmtId="0" fontId="14" fillId="0" borderId="44" xfId="0" applyFont="1" applyBorder="1" applyAlignment="1">
      <alignment horizontal="right"/>
    </xf>
    <xf numFmtId="16" fontId="14" fillId="0" borderId="27" xfId="0" applyNumberFormat="1" applyFont="1" applyBorder="1" applyAlignment="1">
      <alignment horizontal="right" vertical="center"/>
    </xf>
    <xf numFmtId="0" fontId="16" fillId="0" borderId="27" xfId="0" applyFont="1" applyBorder="1" applyAlignment="1">
      <alignment horizontal="right" vertical="center"/>
    </xf>
    <xf numFmtId="4" fontId="16" fillId="0" borderId="27" xfId="0" applyNumberFormat="1" applyFont="1" applyBorder="1" applyAlignment="1">
      <alignment horizontal="right" vertical="center"/>
    </xf>
    <xf numFmtId="0" fontId="14" fillId="0" borderId="28" xfId="0" applyFont="1" applyBorder="1" applyAlignment="1">
      <alignment horizontal="right" vertical="center"/>
    </xf>
    <xf numFmtId="0" fontId="21" fillId="0" borderId="67" xfId="0" applyFont="1" applyBorder="1" applyAlignment="1">
      <alignment horizontal="right"/>
    </xf>
    <xf numFmtId="0" fontId="15" fillId="0" borderId="56" xfId="0" applyFont="1" applyBorder="1" applyAlignment="1">
      <alignment vertical="center" wrapText="1"/>
    </xf>
    <xf numFmtId="0" fontId="15" fillId="0" borderId="59"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23" xfId="0" applyFont="1" applyBorder="1" applyAlignment="1">
      <alignment horizontal="center" vertical="center" wrapText="1"/>
    </xf>
    <xf numFmtId="3" fontId="14" fillId="0" borderId="18" xfId="0" applyNumberFormat="1" applyFont="1" applyBorder="1" applyAlignment="1">
      <alignment vertical="center" wrapText="1"/>
    </xf>
    <xf numFmtId="3" fontId="14" fillId="0" borderId="55" xfId="0" applyNumberFormat="1" applyFont="1" applyBorder="1" applyAlignment="1">
      <alignment vertical="center" wrapText="1"/>
    </xf>
    <xf numFmtId="3" fontId="16" fillId="0" borderId="18" xfId="0" applyNumberFormat="1" applyFont="1" applyBorder="1" applyAlignment="1">
      <alignment vertical="center" wrapText="1"/>
    </xf>
    <xf numFmtId="0" fontId="22" fillId="0" borderId="33" xfId="0" applyFont="1" applyBorder="1" applyAlignment="1">
      <alignment vertical="center"/>
    </xf>
    <xf numFmtId="0" fontId="16" fillId="0" borderId="34" xfId="0" applyFont="1" applyBorder="1"/>
    <xf numFmtId="0" fontId="16" fillId="0" borderId="35" xfId="0" applyFont="1" applyBorder="1"/>
    <xf numFmtId="0" fontId="21" fillId="0" borderId="55" xfId="0" applyFont="1" applyBorder="1" applyAlignment="1">
      <alignment horizontal="center" vertical="center" wrapText="1"/>
    </xf>
    <xf numFmtId="0" fontId="21" fillId="0" borderId="16" xfId="0" applyFont="1" applyBorder="1" applyAlignment="1">
      <alignment horizontal="center" vertical="center" wrapText="1"/>
    </xf>
    <xf numFmtId="3" fontId="16" fillId="0" borderId="22" xfId="0" applyNumberFormat="1" applyFont="1" applyBorder="1" applyAlignment="1">
      <alignment vertical="center" wrapText="1"/>
    </xf>
    <xf numFmtId="0" fontId="16" fillId="0" borderId="0" xfId="1" applyFont="1" applyAlignment="1">
      <alignment horizontal="left" vertical="center"/>
    </xf>
    <xf numFmtId="0" fontId="16" fillId="0" borderId="0" xfId="1" applyFont="1" applyAlignment="1">
      <alignment horizontal="left" vertical="center" wrapText="1"/>
    </xf>
    <xf numFmtId="0" fontId="35" fillId="0" borderId="0" xfId="0" applyFont="1"/>
    <xf numFmtId="0" fontId="16" fillId="0" borderId="0" xfId="0" applyFont="1" applyAlignment="1">
      <alignment horizontal="center"/>
    </xf>
    <xf numFmtId="0" fontId="15" fillId="0" borderId="0" xfId="0" applyFont="1" applyAlignment="1">
      <alignment horizontal="center" vertical="center" wrapText="1"/>
    </xf>
    <xf numFmtId="0" fontId="14" fillId="0" borderId="55" xfId="0" applyFont="1" applyBorder="1" applyAlignment="1">
      <alignment horizontal="right"/>
    </xf>
    <xf numFmtId="0" fontId="16" fillId="0" borderId="55" xfId="0" applyFont="1" applyBorder="1" applyAlignment="1">
      <alignment horizontal="right"/>
    </xf>
    <xf numFmtId="0" fontId="14" fillId="0" borderId="59" xfId="0" applyFont="1" applyBorder="1" applyAlignment="1">
      <alignment horizontal="right"/>
    </xf>
    <xf numFmtId="16" fontId="14" fillId="0" borderId="55" xfId="0" applyNumberFormat="1" applyFont="1" applyBorder="1" applyAlignment="1">
      <alignment horizontal="right"/>
    </xf>
    <xf numFmtId="0" fontId="14" fillId="0" borderId="55" xfId="0" applyFont="1" applyBorder="1" applyAlignment="1">
      <alignment horizontal="right" vertical="center"/>
    </xf>
    <xf numFmtId="0" fontId="14" fillId="0" borderId="15" xfId="0" applyFont="1" applyBorder="1" applyAlignment="1">
      <alignment vertical="center" wrapText="1"/>
    </xf>
    <xf numFmtId="0" fontId="16" fillId="0" borderId="15" xfId="0" applyFont="1" applyBorder="1" applyAlignment="1">
      <alignment vertical="center" wrapText="1"/>
    </xf>
    <xf numFmtId="0" fontId="14" fillId="0" borderId="25" xfId="0" applyFont="1" applyBorder="1" applyAlignment="1">
      <alignment vertical="center" wrapText="1"/>
    </xf>
    <xf numFmtId="0" fontId="14" fillId="0" borderId="36" xfId="0" applyFont="1" applyBorder="1" applyAlignment="1">
      <alignment vertical="center" wrapText="1"/>
    </xf>
    <xf numFmtId="0" fontId="16" fillId="0" borderId="0" xfId="1" applyFont="1" applyAlignment="1">
      <alignment vertic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13" xfId="0" applyFont="1" applyBorder="1"/>
    <xf numFmtId="0" fontId="22" fillId="0" borderId="0" xfId="0" applyFont="1" applyAlignment="1">
      <alignment vertical="center"/>
    </xf>
    <xf numFmtId="0" fontId="2" fillId="0" borderId="0" xfId="4" applyFont="1"/>
    <xf numFmtId="49" fontId="14" fillId="0" borderId="48" xfId="4" applyNumberFormat="1" applyFont="1" applyBorder="1" applyAlignment="1">
      <alignment horizontal="center" vertical="center" wrapText="1"/>
    </xf>
    <xf numFmtId="0" fontId="14" fillId="0" borderId="17" xfId="4" applyFont="1" applyBorder="1" applyAlignment="1">
      <alignment horizontal="center" vertical="center" wrapText="1"/>
    </xf>
    <xf numFmtId="49" fontId="14" fillId="0" borderId="16" xfId="4" applyNumberFormat="1" applyFont="1" applyBorder="1" applyAlignment="1">
      <alignment horizontal="center" vertical="center" wrapText="1"/>
    </xf>
    <xf numFmtId="49" fontId="14" fillId="0" borderId="19" xfId="4" applyNumberFormat="1" applyFont="1" applyBorder="1" applyAlignment="1">
      <alignment horizontal="center" vertical="center" wrapText="1"/>
    </xf>
    <xf numFmtId="49" fontId="2" fillId="0" borderId="0" xfId="4" applyNumberFormat="1" applyFont="1"/>
    <xf numFmtId="0" fontId="14" fillId="0" borderId="14" xfId="4" applyFont="1" applyBorder="1" applyAlignment="1">
      <alignment vertical="center" wrapText="1"/>
    </xf>
    <xf numFmtId="3" fontId="14" fillId="0" borderId="14" xfId="4" applyNumberFormat="1" applyFont="1" applyBorder="1" applyAlignment="1">
      <alignment vertical="center" wrapText="1"/>
    </xf>
    <xf numFmtId="3" fontId="14" fillId="0" borderId="17" xfId="4" applyNumberFormat="1" applyFont="1" applyBorder="1" applyAlignment="1">
      <alignment vertical="center" wrapText="1"/>
    </xf>
    <xf numFmtId="49" fontId="16" fillId="0" borderId="55" xfId="4" applyNumberFormat="1" applyFont="1" applyBorder="1" applyAlignment="1">
      <alignment horizontal="center" vertical="center" wrapText="1"/>
    </xf>
    <xf numFmtId="0" fontId="16" fillId="0" borderId="15" xfId="4" applyFont="1" applyBorder="1" applyAlignment="1">
      <alignment vertical="center" wrapText="1"/>
    </xf>
    <xf numFmtId="0" fontId="16" fillId="0" borderId="18" xfId="4" applyFont="1" applyBorder="1" applyAlignment="1">
      <alignment horizontal="center" vertical="center" wrapText="1"/>
    </xf>
    <xf numFmtId="4" fontId="16" fillId="0" borderId="15" xfId="4" applyNumberFormat="1" applyFont="1" applyBorder="1"/>
    <xf numFmtId="4" fontId="16" fillId="0" borderId="18" xfId="4" applyNumberFormat="1" applyFont="1" applyBorder="1"/>
    <xf numFmtId="3" fontId="16" fillId="0" borderId="15" xfId="4" applyNumberFormat="1" applyFont="1" applyBorder="1"/>
    <xf numFmtId="49" fontId="14" fillId="0" borderId="55" xfId="4" applyNumberFormat="1" applyFont="1" applyBorder="1" applyAlignment="1">
      <alignment horizontal="center" vertical="center" wrapText="1"/>
    </xf>
    <xf numFmtId="0" fontId="14" fillId="0" borderId="15" xfId="4" applyFont="1" applyBorder="1" applyAlignment="1">
      <alignment vertical="center" wrapText="1"/>
    </xf>
    <xf numFmtId="0" fontId="14" fillId="0" borderId="18" xfId="4" applyFont="1" applyBorder="1" applyAlignment="1">
      <alignment horizontal="center" vertical="center" wrapText="1"/>
    </xf>
    <xf numFmtId="3" fontId="14" fillId="0" borderId="15" xfId="4" applyNumberFormat="1" applyFont="1" applyBorder="1"/>
    <xf numFmtId="3" fontId="14" fillId="0" borderId="18" xfId="4" applyNumberFormat="1" applyFont="1" applyBorder="1"/>
    <xf numFmtId="0" fontId="3" fillId="0" borderId="0" xfId="4" applyFont="1"/>
    <xf numFmtId="3" fontId="16" fillId="0" borderId="18" xfId="4" applyNumberFormat="1" applyFont="1" applyBorder="1"/>
    <xf numFmtId="4" fontId="14" fillId="0" borderId="15" xfId="4" applyNumberFormat="1" applyFont="1" applyBorder="1"/>
    <xf numFmtId="4" fontId="14" fillId="0" borderId="18" xfId="4" applyNumberFormat="1" applyFont="1" applyBorder="1"/>
    <xf numFmtId="9" fontId="3" fillId="0" borderId="0" xfId="6" applyFont="1" applyFill="1"/>
    <xf numFmtId="0" fontId="3" fillId="0" borderId="0" xfId="4" quotePrefix="1" applyFont="1"/>
    <xf numFmtId="3" fontId="14" fillId="0" borderId="15" xfId="5" applyNumberFormat="1" applyFont="1" applyFill="1" applyBorder="1" applyAlignment="1">
      <alignment vertical="center" wrapText="1"/>
    </xf>
    <xf numFmtId="3" fontId="14" fillId="0" borderId="18" xfId="5" applyNumberFormat="1" applyFont="1" applyFill="1" applyBorder="1" applyAlignment="1">
      <alignment vertical="center" wrapText="1"/>
    </xf>
    <xf numFmtId="3" fontId="14" fillId="0" borderId="15" xfId="5" applyNumberFormat="1" applyFont="1" applyFill="1" applyBorder="1" applyAlignment="1">
      <alignment horizontal="right" vertical="center" wrapText="1"/>
    </xf>
    <xf numFmtId="0" fontId="14" fillId="0" borderId="19" xfId="4" applyFont="1" applyBorder="1" applyAlignment="1">
      <alignment horizontal="center" vertical="center" wrapText="1"/>
    </xf>
    <xf numFmtId="10" fontId="14" fillId="0" borderId="16" xfId="6" applyNumberFormat="1" applyFont="1" applyFill="1" applyBorder="1"/>
    <xf numFmtId="10" fontId="14" fillId="0" borderId="19" xfId="6" applyNumberFormat="1" applyFont="1" applyFill="1" applyBorder="1"/>
    <xf numFmtId="10" fontId="14" fillId="0" borderId="16" xfId="6" applyNumberFormat="1" applyFont="1" applyFill="1" applyBorder="1" applyAlignment="1">
      <alignment horizontal="right" vertical="center" wrapText="1"/>
    </xf>
    <xf numFmtId="0" fontId="7" fillId="0" borderId="0" xfId="4" applyFont="1" applyAlignment="1">
      <alignment vertical="center"/>
    </xf>
    <xf numFmtId="49" fontId="14" fillId="0" borderId="0" xfId="4" applyNumberFormat="1" applyFont="1" applyAlignment="1">
      <alignment horizontal="center" vertical="center" wrapText="1"/>
    </xf>
    <xf numFmtId="0" fontId="14" fillId="0" borderId="0" xfId="4" applyFont="1" applyAlignment="1">
      <alignment horizontal="left" vertical="center" wrapText="1"/>
    </xf>
    <xf numFmtId="0" fontId="14" fillId="0" borderId="0" xfId="4" applyFont="1" applyAlignment="1">
      <alignment horizontal="center" vertical="center" wrapText="1"/>
    </xf>
    <xf numFmtId="10" fontId="14" fillId="0" borderId="0" xfId="6" applyNumberFormat="1" applyFont="1" applyFill="1" applyBorder="1"/>
    <xf numFmtId="10" fontId="14" fillId="0" borderId="0" xfId="6" applyNumberFormat="1" applyFont="1" applyFill="1" applyBorder="1" applyAlignment="1">
      <alignment horizontal="right" vertical="center" wrapText="1"/>
    </xf>
    <xf numFmtId="0" fontId="2" fillId="0" borderId="0" xfId="4" applyFont="1" applyAlignment="1">
      <alignment horizontal="center"/>
    </xf>
    <xf numFmtId="0" fontId="6" fillId="0" borderId="0" xfId="4" applyFont="1"/>
    <xf numFmtId="0" fontId="2" fillId="0" borderId="0" xfId="4" quotePrefix="1" applyFont="1"/>
    <xf numFmtId="3" fontId="14" fillId="0" borderId="15" xfId="4" applyNumberFormat="1" applyFont="1" applyBorder="1" applyAlignment="1">
      <alignment vertical="center"/>
    </xf>
    <xf numFmtId="3" fontId="14" fillId="0" borderId="18" xfId="4" applyNumberFormat="1" applyFont="1" applyBorder="1" applyAlignment="1">
      <alignment vertical="center"/>
    </xf>
    <xf numFmtId="0" fontId="3" fillId="0" borderId="30" xfId="4" applyFont="1" applyBorder="1" applyAlignment="1">
      <alignment wrapText="1"/>
    </xf>
    <xf numFmtId="0" fontId="37" fillId="0" borderId="0" xfId="4" applyFont="1" applyAlignment="1">
      <alignment horizontal="center" wrapText="1"/>
    </xf>
    <xf numFmtId="0" fontId="38" fillId="0" borderId="0" xfId="1" applyFont="1"/>
    <xf numFmtId="0" fontId="23" fillId="0" borderId="56" xfId="1" applyFont="1" applyBorder="1" applyAlignment="1">
      <alignment horizontal="left"/>
    </xf>
    <xf numFmtId="0" fontId="22" fillId="0" borderId="56" xfId="1" applyFont="1" applyBorder="1" applyAlignment="1">
      <alignment horizontal="left"/>
    </xf>
    <xf numFmtId="0" fontId="23" fillId="0" borderId="56" xfId="1" applyFont="1" applyBorder="1" applyAlignment="1">
      <alignment horizontal="left" wrapText="1"/>
    </xf>
    <xf numFmtId="0" fontId="6" fillId="0" borderId="0" xfId="0" applyFont="1"/>
    <xf numFmtId="0" fontId="7" fillId="0" borderId="16" xfId="0" applyFont="1" applyBorder="1" applyAlignment="1">
      <alignment horizontal="center" vertical="center"/>
    </xf>
    <xf numFmtId="0" fontId="6" fillId="0" borderId="15" xfId="0" applyFont="1" applyBorder="1" applyAlignment="1">
      <alignment horizontal="center" vertical="center"/>
    </xf>
    <xf numFmtId="0" fontId="5" fillId="0" borderId="55" xfId="0" applyFont="1" applyBorder="1" applyAlignment="1">
      <alignment horizontal="justify" vertical="center" wrapText="1"/>
    </xf>
    <xf numFmtId="0" fontId="7" fillId="0" borderId="15" xfId="0" applyFont="1" applyBorder="1" applyAlignment="1">
      <alignment horizontal="center" vertical="center"/>
    </xf>
    <xf numFmtId="0" fontId="4" fillId="0" borderId="18" xfId="0" applyFont="1" applyBorder="1" applyAlignment="1">
      <alignment horizontal="justify" vertical="center" wrapText="1"/>
    </xf>
    <xf numFmtId="0" fontId="5" fillId="0" borderId="18" xfId="0" applyFont="1" applyBorder="1" applyAlignment="1">
      <alignment horizontal="justify" vertical="center" wrapText="1"/>
    </xf>
    <xf numFmtId="0" fontId="7" fillId="0" borderId="60" xfId="0" applyFont="1" applyBorder="1" applyAlignment="1">
      <alignment horizontal="center" vertical="center"/>
    </xf>
    <xf numFmtId="0" fontId="7" fillId="0" borderId="36" xfId="0" applyFont="1" applyBorder="1" applyAlignment="1">
      <alignment horizontal="center" vertical="center"/>
    </xf>
    <xf numFmtId="0" fontId="4" fillId="0" borderId="33" xfId="0" applyFont="1" applyBorder="1" applyAlignment="1">
      <alignment horizontal="justify" vertical="center" wrapText="1"/>
    </xf>
    <xf numFmtId="0" fontId="6" fillId="0" borderId="55" xfId="4" applyFont="1" applyBorder="1" applyAlignment="1">
      <alignment horizontal="left" vertical="center" indent="3"/>
    </xf>
    <xf numFmtId="0" fontId="6" fillId="0" borderId="60" xfId="0" applyFont="1" applyBorder="1" applyAlignment="1">
      <alignment horizontal="center" vertical="center"/>
    </xf>
    <xf numFmtId="0" fontId="6" fillId="0" borderId="58" xfId="4" applyFont="1" applyBorder="1" applyAlignment="1">
      <alignment horizontal="left" vertical="center" indent="3"/>
    </xf>
    <xf numFmtId="0" fontId="4" fillId="0" borderId="23" xfId="0" applyFont="1" applyBorder="1" applyAlignment="1">
      <alignment horizontal="justify" vertical="center" wrapText="1"/>
    </xf>
    <xf numFmtId="0" fontId="6" fillId="0" borderId="25" xfId="0" applyFont="1" applyBorder="1" applyAlignment="1">
      <alignment horizontal="center" vertical="center"/>
    </xf>
    <xf numFmtId="0" fontId="7" fillId="0" borderId="14" xfId="0" applyFont="1" applyBorder="1" applyAlignment="1">
      <alignment horizontal="center" vertical="center"/>
    </xf>
    <xf numFmtId="0" fontId="6" fillId="0" borderId="16" xfId="0" applyFont="1" applyBorder="1" applyAlignment="1">
      <alignment horizontal="center" vertical="center"/>
    </xf>
    <xf numFmtId="0" fontId="7" fillId="0" borderId="25" xfId="0" applyFont="1" applyBorder="1" applyAlignment="1">
      <alignment horizontal="center" vertical="center"/>
    </xf>
    <xf numFmtId="0" fontId="13" fillId="0" borderId="25" xfId="4" applyFont="1" applyBorder="1" applyAlignment="1">
      <alignment horizontal="center" vertical="center"/>
    </xf>
    <xf numFmtId="0" fontId="21" fillId="0" borderId="25" xfId="4" applyFont="1" applyBorder="1" applyAlignment="1">
      <alignment horizontal="center" vertical="center"/>
    </xf>
    <xf numFmtId="0" fontId="11" fillId="0" borderId="15" xfId="4" applyFont="1" applyBorder="1" applyAlignment="1">
      <alignment horizontal="center" vertical="center"/>
    </xf>
    <xf numFmtId="0" fontId="13" fillId="0" borderId="15" xfId="4" applyFont="1" applyBorder="1" applyAlignment="1">
      <alignment horizontal="center" vertical="center"/>
    </xf>
    <xf numFmtId="0" fontId="6" fillId="0" borderId="18" xfId="4" applyFont="1" applyBorder="1" applyAlignment="1">
      <alignment horizontal="left" vertical="center" indent="3"/>
    </xf>
    <xf numFmtId="0" fontId="7" fillId="0" borderId="18" xfId="4" applyFont="1" applyBorder="1" applyAlignment="1">
      <alignment vertical="center" wrapText="1"/>
    </xf>
    <xf numFmtId="0" fontId="7" fillId="0" borderId="18" xfId="4" applyFont="1" applyBorder="1" applyAlignment="1">
      <alignment vertical="center"/>
    </xf>
    <xf numFmtId="0" fontId="6" fillId="0" borderId="0" xfId="4" applyFont="1" applyAlignment="1">
      <alignment horizontal="left" vertical="center" indent="3"/>
    </xf>
    <xf numFmtId="0" fontId="4" fillId="0" borderId="18" xfId="0" applyFont="1" applyBorder="1" applyAlignment="1">
      <alignment horizontal="left" vertical="center" wrapText="1"/>
    </xf>
    <xf numFmtId="0" fontId="4" fillId="0" borderId="17" xfId="0" applyFont="1" applyBorder="1" applyAlignment="1">
      <alignment horizontal="justify" vertical="center" wrapText="1"/>
    </xf>
    <xf numFmtId="0" fontId="4" fillId="0" borderId="19" xfId="0" applyFont="1" applyBorder="1" applyAlignment="1">
      <alignment horizontal="justify" vertical="center" wrapText="1"/>
    </xf>
    <xf numFmtId="0" fontId="18" fillId="0" borderId="0" xfId="0" applyFont="1"/>
    <xf numFmtId="0" fontId="15" fillId="0" borderId="50" xfId="0" applyFont="1" applyBorder="1" applyAlignment="1">
      <alignment horizontal="center" vertical="center" wrapText="1"/>
    </xf>
    <xf numFmtId="9" fontId="15" fillId="0" borderId="34" xfId="2" applyFont="1" applyFill="1" applyBorder="1" applyAlignment="1">
      <alignment horizontal="right" vertical="center" wrapText="1"/>
    </xf>
    <xf numFmtId="3" fontId="14" fillId="0" borderId="46" xfId="0" applyNumberFormat="1" applyFont="1" applyBorder="1" applyAlignment="1">
      <alignment vertical="center" wrapText="1"/>
    </xf>
    <xf numFmtId="3" fontId="21" fillId="0" borderId="18" xfId="0" applyNumberFormat="1" applyFont="1" applyBorder="1" applyAlignment="1">
      <alignment vertical="center" wrapText="1"/>
    </xf>
    <xf numFmtId="3" fontId="21" fillId="0" borderId="18" xfId="0" applyNumberFormat="1" applyFont="1" applyBorder="1" applyAlignment="1">
      <alignment wrapText="1"/>
    </xf>
    <xf numFmtId="0" fontId="6" fillId="0" borderId="0" xfId="4" applyFont="1" applyAlignment="1">
      <alignment horizontal="center"/>
    </xf>
    <xf numFmtId="0" fontId="6" fillId="0" borderId="0" xfId="4" applyFont="1" applyAlignment="1">
      <alignment horizontal="left"/>
    </xf>
    <xf numFmtId="0" fontId="6" fillId="0" borderId="0" xfId="4" applyFont="1" applyAlignment="1">
      <alignment horizontal="right" vertical="center"/>
    </xf>
    <xf numFmtId="0" fontId="23" fillId="0" borderId="0" xfId="4" applyFont="1"/>
    <xf numFmtId="0" fontId="14" fillId="0" borderId="0" xfId="4" applyFont="1" applyAlignment="1">
      <alignment vertical="center"/>
    </xf>
    <xf numFmtId="4" fontId="14" fillId="0" borderId="14" xfId="4" applyNumberFormat="1" applyFont="1" applyBorder="1" applyAlignment="1">
      <alignment vertical="center" wrapText="1"/>
    </xf>
    <xf numFmtId="4" fontId="14" fillId="0" borderId="17" xfId="4" applyNumberFormat="1" applyFont="1" applyBorder="1" applyAlignment="1">
      <alignment vertical="center" wrapText="1"/>
    </xf>
    <xf numFmtId="4" fontId="14" fillId="0" borderId="15" xfId="5" applyNumberFormat="1" applyFont="1" applyFill="1" applyBorder="1" applyAlignment="1">
      <alignment vertical="center" wrapText="1"/>
    </xf>
    <xf numFmtId="4" fontId="14" fillId="0" borderId="18" xfId="5" applyNumberFormat="1" applyFont="1" applyFill="1" applyBorder="1" applyAlignment="1">
      <alignment vertical="center" wrapText="1"/>
    </xf>
    <xf numFmtId="4" fontId="14" fillId="0" borderId="15" xfId="5" applyNumberFormat="1" applyFont="1" applyFill="1" applyBorder="1" applyAlignment="1">
      <alignment horizontal="right" vertical="center" wrapText="1"/>
    </xf>
    <xf numFmtId="0" fontId="22" fillId="0" borderId="0" xfId="1" applyFont="1" applyAlignment="1">
      <alignment horizontal="left" wrapText="1"/>
    </xf>
    <xf numFmtId="0" fontId="23" fillId="0" borderId="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45"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2" fontId="3" fillId="0" borderId="4" xfId="4" applyNumberFormat="1" applyFont="1" applyBorder="1" applyAlignment="1">
      <alignment vertical="center"/>
    </xf>
    <xf numFmtId="2" fontId="3" fillId="0" borderId="24" xfId="4" applyNumberFormat="1" applyFont="1" applyBorder="1" applyAlignment="1">
      <alignment vertical="center"/>
    </xf>
    <xf numFmtId="3" fontId="23" fillId="0" borderId="52" xfId="1" applyNumberFormat="1" applyFont="1" applyBorder="1" applyAlignment="1">
      <alignment horizontal="right" vertical="center"/>
    </xf>
    <xf numFmtId="3" fontId="23" fillId="0" borderId="57" xfId="1" applyNumberFormat="1" applyFont="1" applyBorder="1" applyAlignment="1">
      <alignment horizontal="justify" vertical="center"/>
    </xf>
    <xf numFmtId="4" fontId="23" fillId="0" borderId="4" xfId="1" applyNumberFormat="1" applyFont="1" applyBorder="1" applyAlignment="1">
      <alignment vertical="center"/>
    </xf>
    <xf numFmtId="4" fontId="23" fillId="0" borderId="24" xfId="1" applyNumberFormat="1" applyFont="1" applyBorder="1" applyAlignment="1">
      <alignment vertical="center"/>
    </xf>
    <xf numFmtId="4" fontId="23" fillId="0" borderId="1" xfId="1" applyNumberFormat="1" applyFont="1" applyBorder="1" applyAlignment="1">
      <alignment horizontal="right" vertical="center"/>
    </xf>
    <xf numFmtId="4" fontId="23" fillId="0" borderId="7" xfId="1" applyNumberFormat="1" applyFont="1" applyBorder="1" applyAlignment="1">
      <alignment horizontal="right" vertical="center"/>
    </xf>
    <xf numFmtId="4" fontId="23" fillId="0" borderId="8" xfId="1" applyNumberFormat="1" applyFont="1" applyBorder="1" applyAlignment="1">
      <alignment horizontal="right" vertical="center"/>
    </xf>
    <xf numFmtId="4" fontId="23" fillId="0" borderId="9" xfId="1" applyNumberFormat="1" applyFont="1" applyBorder="1" applyAlignment="1">
      <alignment horizontal="right" vertical="center"/>
    </xf>
    <xf numFmtId="0" fontId="30" fillId="0" borderId="0" xfId="1" applyFont="1" applyAlignment="1">
      <alignment horizontal="right"/>
    </xf>
    <xf numFmtId="0" fontId="23" fillId="0" borderId="26" xfId="1" applyFont="1" applyBorder="1"/>
    <xf numFmtId="0" fontId="19" fillId="0" borderId="17" xfId="1" applyFont="1" applyBorder="1"/>
    <xf numFmtId="0" fontId="23" fillId="0" borderId="23" xfId="1" applyFont="1" applyBorder="1"/>
    <xf numFmtId="0" fontId="31" fillId="0" borderId="30" xfId="1" applyFont="1" applyBorder="1"/>
    <xf numFmtId="0" fontId="31" fillId="0" borderId="0" xfId="1" applyFont="1"/>
    <xf numFmtId="0" fontId="19" fillId="0" borderId="0" xfId="1" applyFont="1"/>
    <xf numFmtId="14" fontId="17" fillId="0" borderId="0" xfId="1" applyNumberFormat="1" applyFont="1"/>
    <xf numFmtId="0" fontId="21" fillId="0" borderId="15" xfId="4" applyFont="1" applyBorder="1" applyAlignment="1">
      <alignment horizontal="center" vertical="center"/>
    </xf>
    <xf numFmtId="0" fontId="23" fillId="0" borderId="0" xfId="4" quotePrefix="1" applyFont="1"/>
    <xf numFmtId="0" fontId="25" fillId="0" borderId="0" xfId="4" applyFont="1"/>
    <xf numFmtId="0" fontId="14"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40" fillId="0" borderId="0" xfId="1" applyFont="1" applyAlignment="1">
      <alignment vertical="top"/>
    </xf>
    <xf numFmtId="0" fontId="14" fillId="0" borderId="67" xfId="0" applyFont="1" applyBorder="1" applyAlignment="1">
      <alignment horizontal="right" vertical="center"/>
    </xf>
    <xf numFmtId="0" fontId="16" fillId="0" borderId="0" xfId="1" applyFont="1"/>
    <xf numFmtId="0" fontId="16" fillId="0" borderId="30" xfId="0" applyFont="1" applyBorder="1" applyAlignment="1">
      <alignment horizontal="right"/>
    </xf>
    <xf numFmtId="0" fontId="16" fillId="0" borderId="34" xfId="0" applyFont="1" applyBorder="1" applyAlignment="1">
      <alignment horizontal="right"/>
    </xf>
    <xf numFmtId="0" fontId="7" fillId="0" borderId="46" xfId="4" applyFont="1" applyBorder="1" applyAlignment="1">
      <alignment vertical="center" wrapText="1"/>
    </xf>
    <xf numFmtId="0" fontId="16" fillId="0" borderId="18" xfId="4" applyFont="1" applyBorder="1" applyAlignment="1">
      <alignment horizontal="left" vertical="center" indent="3"/>
    </xf>
    <xf numFmtId="0" fontId="23" fillId="0" borderId="18" xfId="0" applyFont="1" applyBorder="1"/>
    <xf numFmtId="0" fontId="15" fillId="0" borderId="16" xfId="0" applyFont="1" applyBorder="1" applyAlignment="1">
      <alignment horizontal="center" vertical="center"/>
    </xf>
    <xf numFmtId="0" fontId="15" fillId="0" borderId="36" xfId="0" applyFont="1" applyBorder="1" applyAlignment="1">
      <alignment horizontal="right"/>
    </xf>
    <xf numFmtId="0" fontId="14" fillId="0" borderId="25" xfId="0" applyFont="1" applyBorder="1" applyAlignment="1">
      <alignment horizontal="right" vertical="center"/>
    </xf>
    <xf numFmtId="16" fontId="14" fillId="0" borderId="15" xfId="0" applyNumberFormat="1" applyFont="1" applyBorder="1" applyAlignment="1">
      <alignment horizontal="right"/>
    </xf>
    <xf numFmtId="0" fontId="16" fillId="0" borderId="15" xfId="0" applyFont="1" applyBorder="1" applyAlignment="1">
      <alignment horizontal="right"/>
    </xf>
    <xf numFmtId="0" fontId="14" fillId="0" borderId="15" xfId="0" applyFont="1" applyBorder="1" applyAlignment="1">
      <alignment horizontal="right" vertical="center"/>
    </xf>
    <xf numFmtId="4" fontId="16" fillId="0" borderId="15" xfId="0" applyNumberFormat="1" applyFont="1" applyBorder="1" applyAlignment="1">
      <alignment horizontal="right"/>
    </xf>
    <xf numFmtId="0" fontId="34" fillId="0" borderId="0" xfId="4" applyFont="1" applyAlignment="1">
      <alignment wrapText="1"/>
    </xf>
    <xf numFmtId="0" fontId="14" fillId="0" borderId="0" xfId="0" applyFont="1" applyAlignment="1">
      <alignment horizontal="right" vertical="center"/>
    </xf>
    <xf numFmtId="3" fontId="15" fillId="0" borderId="0" xfId="0" applyNumberFormat="1" applyFont="1" applyAlignment="1">
      <alignment vertical="center" wrapText="1"/>
    </xf>
    <xf numFmtId="3" fontId="16" fillId="0" borderId="0" xfId="0" applyNumberFormat="1" applyFont="1" applyAlignment="1">
      <alignment vertical="center" wrapText="1"/>
    </xf>
    <xf numFmtId="49" fontId="14" fillId="0" borderId="15" xfId="1" applyNumberFormat="1" applyFont="1" applyBorder="1" applyAlignment="1">
      <alignment horizontal="center" vertical="center" wrapText="1"/>
    </xf>
    <xf numFmtId="0" fontId="14" fillId="0" borderId="15" xfId="1" applyFont="1" applyBorder="1" applyAlignment="1">
      <alignment horizontal="center" vertical="center" wrapText="1"/>
    </xf>
    <xf numFmtId="49" fontId="14" fillId="0" borderId="16" xfId="1" applyNumberFormat="1" applyFont="1" applyBorder="1" applyAlignment="1">
      <alignment horizontal="center" vertical="center" wrapText="1"/>
    </xf>
    <xf numFmtId="0" fontId="14" fillId="0" borderId="16" xfId="1" applyFont="1" applyBorder="1" applyAlignment="1">
      <alignment horizontal="center" vertical="center" wrapText="1"/>
    </xf>
    <xf numFmtId="49" fontId="14" fillId="0" borderId="14" xfId="1" applyNumberFormat="1" applyFont="1" applyBorder="1" applyAlignment="1">
      <alignment horizontal="center" vertical="center" wrapText="1"/>
    </xf>
    <xf numFmtId="49" fontId="14" fillId="0" borderId="25"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49" fontId="14" fillId="0" borderId="32" xfId="1" applyNumberFormat="1" applyFont="1" applyBorder="1" applyAlignment="1">
      <alignment horizontal="center" vertical="center" wrapText="1"/>
    </xf>
    <xf numFmtId="3" fontId="16" fillId="0" borderId="11" xfId="1" applyNumberFormat="1" applyFont="1" applyBorder="1" applyAlignment="1">
      <alignment vertical="center" wrapText="1"/>
    </xf>
    <xf numFmtId="3" fontId="16" fillId="0" borderId="15" xfId="1" applyNumberFormat="1" applyFont="1" applyBorder="1" applyAlignment="1">
      <alignment vertical="center" wrapText="1"/>
    </xf>
    <xf numFmtId="3" fontId="16" fillId="0" borderId="2" xfId="3" applyNumberFormat="1" applyFont="1" applyFill="1" applyBorder="1" applyAlignment="1">
      <alignment vertical="center" wrapText="1"/>
    </xf>
    <xf numFmtId="3" fontId="16" fillId="0" borderId="51" xfId="3" applyNumberFormat="1" applyFont="1" applyFill="1" applyBorder="1" applyAlignment="1">
      <alignment vertical="center" wrapText="1"/>
    </xf>
    <xf numFmtId="3" fontId="16" fillId="0" borderId="16" xfId="1" applyNumberFormat="1" applyFont="1" applyBorder="1" applyAlignment="1">
      <alignment vertical="center" wrapText="1"/>
    </xf>
    <xf numFmtId="3" fontId="16" fillId="0" borderId="11" xfId="3" applyNumberFormat="1" applyFont="1" applyFill="1" applyBorder="1" applyAlignment="1">
      <alignment vertical="center" wrapText="1"/>
    </xf>
    <xf numFmtId="3" fontId="16" fillId="0" borderId="31" xfId="3" applyNumberFormat="1" applyFont="1" applyFill="1" applyBorder="1" applyAlignment="1">
      <alignment vertical="center" wrapText="1"/>
    </xf>
    <xf numFmtId="0" fontId="14" fillId="0" borderId="17" xfId="1" applyFont="1" applyBorder="1" applyAlignment="1">
      <alignment vertical="center" wrapText="1"/>
    </xf>
    <xf numFmtId="0" fontId="14" fillId="0" borderId="18" xfId="1" applyFont="1" applyBorder="1" applyAlignment="1">
      <alignment vertical="center" wrapText="1"/>
    </xf>
    <xf numFmtId="3" fontId="16" fillId="0" borderId="40" xfId="1" applyNumberFormat="1" applyFont="1" applyBorder="1" applyAlignment="1">
      <alignment vertical="center" wrapText="1"/>
    </xf>
    <xf numFmtId="3" fontId="16" fillId="0" borderId="2" xfId="1" applyNumberFormat="1" applyFont="1" applyBorder="1" applyAlignment="1">
      <alignment vertical="center" wrapText="1"/>
    </xf>
    <xf numFmtId="3" fontId="16" fillId="0" borderId="18" xfId="1" applyNumberFormat="1" applyFont="1" applyBorder="1" applyAlignment="1">
      <alignment vertical="center" wrapText="1"/>
    </xf>
    <xf numFmtId="3" fontId="16" fillId="0" borderId="45" xfId="1" applyNumberFormat="1" applyFont="1" applyBorder="1" applyAlignment="1">
      <alignment vertical="center" wrapText="1"/>
    </xf>
    <xf numFmtId="0" fontId="14" fillId="0" borderId="25" xfId="1" applyFont="1" applyBorder="1" applyAlignment="1">
      <alignment horizontal="center" vertical="center" wrapText="1"/>
    </xf>
    <xf numFmtId="3" fontId="16" fillId="0" borderId="60" xfId="1" applyNumberFormat="1" applyFont="1" applyBorder="1" applyAlignment="1">
      <alignment vertical="center" wrapText="1"/>
    </xf>
    <xf numFmtId="3" fontId="16" fillId="0" borderId="40" xfId="3" applyNumberFormat="1" applyFont="1" applyFill="1" applyBorder="1" applyAlignment="1">
      <alignment vertical="center" wrapText="1"/>
    </xf>
    <xf numFmtId="3" fontId="16" fillId="0" borderId="25" xfId="3" applyNumberFormat="1" applyFont="1" applyFill="1" applyBorder="1" applyAlignment="1">
      <alignment vertical="center" wrapText="1"/>
    </xf>
    <xf numFmtId="3" fontId="16" fillId="0" borderId="32" xfId="3" applyNumberFormat="1" applyFont="1" applyFill="1" applyBorder="1" applyAlignment="1">
      <alignment vertical="center" wrapText="1"/>
    </xf>
    <xf numFmtId="0" fontId="14" fillId="0" borderId="14" xfId="1" applyFont="1" applyBorder="1" applyAlignment="1">
      <alignment horizontal="center" vertical="center" wrapText="1"/>
    </xf>
    <xf numFmtId="0" fontId="11" fillId="0" borderId="15" xfId="4" applyFont="1" applyBorder="1" applyAlignment="1">
      <alignment horizontal="center" vertical="center" wrapText="1"/>
    </xf>
    <xf numFmtId="0" fontId="29" fillId="0" borderId="0" xfId="1" applyFont="1" applyAlignment="1">
      <alignment horizontal="center"/>
    </xf>
    <xf numFmtId="0" fontId="31" fillId="0" borderId="33" xfId="1" applyFont="1" applyBorder="1" applyAlignment="1">
      <alignment horizontal="left"/>
    </xf>
    <xf numFmtId="0" fontId="31" fillId="0" borderId="34" xfId="1" applyFont="1" applyBorder="1" applyAlignment="1">
      <alignment horizontal="left"/>
    </xf>
    <xf numFmtId="0" fontId="31" fillId="0" borderId="34" xfId="1" applyFont="1" applyBorder="1"/>
    <xf numFmtId="0" fontId="31" fillId="0" borderId="34" xfId="1" applyFont="1" applyBorder="1" applyAlignment="1">
      <alignment horizontal="center"/>
    </xf>
    <xf numFmtId="0" fontId="42" fillId="0" borderId="0" xfId="1" applyFont="1"/>
    <xf numFmtId="0" fontId="14" fillId="0" borderId="0" xfId="1" applyFont="1"/>
    <xf numFmtId="0" fontId="33" fillId="0" borderId="0" xfId="4" applyFont="1" applyAlignment="1">
      <alignment horizontal="left" vertical="center" wrapText="1"/>
    </xf>
    <xf numFmtId="0" fontId="33" fillId="0" borderId="0" xfId="0" applyFont="1" applyAlignment="1">
      <alignment vertical="center" wrapText="1"/>
    </xf>
    <xf numFmtId="0" fontId="23" fillId="0" borderId="40" xfId="0" applyFont="1" applyBorder="1"/>
    <xf numFmtId="0" fontId="23" fillId="0" borderId="30" xfId="0" applyFont="1" applyBorder="1" applyAlignment="1">
      <alignment vertical="center" wrapText="1"/>
    </xf>
    <xf numFmtId="0" fontId="14" fillId="0" borderId="2" xfId="0" applyFont="1" applyBorder="1" applyAlignment="1">
      <alignment vertical="center" wrapText="1"/>
    </xf>
    <xf numFmtId="0" fontId="14" fillId="0" borderId="40" xfId="0" applyFont="1" applyBorder="1"/>
    <xf numFmtId="0" fontId="14" fillId="0" borderId="19" xfId="0" applyFont="1" applyBorder="1" applyAlignment="1">
      <alignment vertical="center" wrapText="1"/>
    </xf>
    <xf numFmtId="0" fontId="34" fillId="0" borderId="40" xfId="1" applyFont="1" applyBorder="1" applyAlignment="1">
      <alignment vertical="center"/>
    </xf>
    <xf numFmtId="0" fontId="34" fillId="0" borderId="15" xfId="1" applyFont="1" applyBorder="1" applyAlignment="1">
      <alignment horizontal="center" vertical="center"/>
    </xf>
    <xf numFmtId="0" fontId="7" fillId="0" borderId="12" xfId="0" applyFont="1" applyBorder="1" applyAlignment="1">
      <alignment horizontal="center" vertical="center"/>
    </xf>
    <xf numFmtId="16" fontId="6" fillId="0" borderId="15" xfId="0" applyNumberFormat="1" applyFont="1" applyBorder="1" applyAlignment="1">
      <alignment horizontal="center" vertical="center"/>
    </xf>
    <xf numFmtId="0" fontId="19" fillId="0" borderId="20" xfId="1" applyFont="1" applyBorder="1"/>
    <xf numFmtId="0" fontId="14" fillId="0" borderId="61" xfId="1" applyFont="1" applyBorder="1" applyAlignment="1">
      <alignment horizontal="center" vertical="center" wrapText="1"/>
    </xf>
    <xf numFmtId="0" fontId="41" fillId="0" borderId="55" xfId="1" applyFont="1" applyBorder="1" applyAlignment="1">
      <alignment horizontal="center" vertical="center" wrapText="1"/>
    </xf>
    <xf numFmtId="0" fontId="41" fillId="0" borderId="58" xfId="1" applyFont="1" applyBorder="1" applyAlignment="1">
      <alignment horizontal="center" vertical="center" wrapText="1"/>
    </xf>
    <xf numFmtId="0" fontId="14" fillId="0" borderId="48" xfId="1" applyFont="1" applyBorder="1" applyAlignment="1">
      <alignment horizontal="center" vertical="center" wrapText="1"/>
    </xf>
    <xf numFmtId="0" fontId="31" fillId="0" borderId="30" xfId="1" applyFont="1" applyBorder="1" applyAlignment="1">
      <alignment horizontal="center"/>
    </xf>
    <xf numFmtId="0" fontId="41" fillId="0" borderId="23" xfId="1" applyFont="1" applyBorder="1" applyAlignment="1">
      <alignment horizontal="center" vertical="center" wrapText="1"/>
    </xf>
    <xf numFmtId="0" fontId="42" fillId="0" borderId="0" xfId="1" applyFont="1" applyAlignment="1">
      <alignment horizontal="center"/>
    </xf>
    <xf numFmtId="0" fontId="19" fillId="0" borderId="48" xfId="1" applyFont="1" applyBorder="1" applyAlignment="1">
      <alignment horizontal="left"/>
    </xf>
    <xf numFmtId="0" fontId="14" fillId="0" borderId="36" xfId="1" applyFont="1" applyBorder="1" applyAlignment="1">
      <alignment horizontal="center" vertical="center" wrapText="1"/>
    </xf>
    <xf numFmtId="49" fontId="14" fillId="0" borderId="58" xfId="4" applyNumberFormat="1" applyFont="1" applyBorder="1" applyAlignment="1">
      <alignment horizontal="center" vertical="center" wrapText="1"/>
    </xf>
    <xf numFmtId="0" fontId="22" fillId="0" borderId="0" xfId="7" applyFont="1"/>
    <xf numFmtId="0" fontId="35" fillId="0" borderId="0" xfId="7" applyFont="1"/>
    <xf numFmtId="0" fontId="35" fillId="0" borderId="0" xfId="7" applyFont="1" applyAlignment="1">
      <alignment horizontal="center"/>
    </xf>
    <xf numFmtId="0" fontId="22" fillId="0" borderId="0" xfId="7" applyFont="1" applyAlignment="1">
      <alignment horizontal="left"/>
    </xf>
    <xf numFmtId="49" fontId="22" fillId="0" borderId="0" xfId="7" applyNumberFormat="1" applyFont="1" applyAlignment="1">
      <alignment horizontal="center"/>
    </xf>
    <xf numFmtId="0" fontId="22" fillId="0" borderId="0" xfId="7" applyFont="1" applyAlignment="1">
      <alignment horizontal="center"/>
    </xf>
    <xf numFmtId="0" fontId="22" fillId="2" borderId="33" xfId="7" applyFont="1" applyFill="1" applyBorder="1" applyAlignment="1">
      <alignment horizontal="center" vertical="center" wrapText="1"/>
    </xf>
    <xf numFmtId="0" fontId="22" fillId="2" borderId="34" xfId="7" applyFont="1" applyFill="1" applyBorder="1" applyAlignment="1">
      <alignment horizontal="center" vertical="center" wrapText="1"/>
    </xf>
    <xf numFmtId="0" fontId="22" fillId="2" borderId="12" xfId="7" applyFont="1" applyFill="1" applyBorder="1" applyAlignment="1">
      <alignment horizontal="center" vertical="center" wrapText="1"/>
    </xf>
    <xf numFmtId="0" fontId="22" fillId="2" borderId="61" xfId="7" applyFont="1" applyFill="1" applyBorder="1" applyAlignment="1">
      <alignment horizontal="center" vertical="center" wrapText="1"/>
    </xf>
    <xf numFmtId="0" fontId="22" fillId="0" borderId="33" xfId="7" applyFont="1" applyBorder="1" applyAlignment="1">
      <alignment horizontal="center" vertical="center" wrapText="1"/>
    </xf>
    <xf numFmtId="0" fontId="22" fillId="2" borderId="36" xfId="7" applyFont="1" applyFill="1" applyBorder="1" applyAlignment="1">
      <alignment horizontal="center" vertical="center" wrapText="1"/>
    </xf>
    <xf numFmtId="0" fontId="22" fillId="0" borderId="59" xfId="7" applyFont="1" applyBorder="1" applyAlignment="1">
      <alignment wrapText="1"/>
    </xf>
    <xf numFmtId="4" fontId="35" fillId="2" borderId="59" xfId="7" applyNumberFormat="1" applyFont="1" applyFill="1" applyBorder="1" applyAlignment="1">
      <alignment wrapText="1"/>
    </xf>
    <xf numFmtId="4" fontId="35" fillId="2" borderId="59" xfId="7" applyNumberFormat="1" applyFont="1" applyFill="1" applyBorder="1"/>
    <xf numFmtId="4" fontId="35" fillId="2" borderId="25" xfId="7" applyNumberFormat="1" applyFont="1" applyFill="1" applyBorder="1"/>
    <xf numFmtId="4" fontId="35" fillId="2" borderId="46" xfId="7" applyNumberFormat="1" applyFont="1" applyFill="1" applyBorder="1"/>
    <xf numFmtId="0" fontId="22" fillId="0" borderId="55" xfId="7" quotePrefix="1" applyFont="1" applyBorder="1" applyAlignment="1">
      <alignment wrapText="1"/>
    </xf>
    <xf numFmtId="4" fontId="35" fillId="0" borderId="55" xfId="7" applyNumberFormat="1" applyFont="1" applyBorder="1" applyAlignment="1">
      <alignment wrapText="1"/>
    </xf>
    <xf numFmtId="4" fontId="35" fillId="0" borderId="55" xfId="7" applyNumberFormat="1" applyFont="1" applyBorder="1"/>
    <xf numFmtId="4" fontId="35" fillId="0" borderId="15" xfId="7" applyNumberFormat="1" applyFont="1" applyBorder="1"/>
    <xf numFmtId="4" fontId="35" fillId="0" borderId="18" xfId="7" applyNumberFormat="1" applyFont="1" applyBorder="1"/>
    <xf numFmtId="0" fontId="35" fillId="0" borderId="55" xfId="7" applyFont="1" applyBorder="1" applyAlignment="1">
      <alignment wrapText="1"/>
    </xf>
    <xf numFmtId="0" fontId="22" fillId="0" borderId="55" xfId="7" applyFont="1" applyBorder="1" applyAlignment="1">
      <alignment wrapText="1"/>
    </xf>
    <xf numFmtId="0" fontId="22" fillId="0" borderId="55" xfId="7" applyFont="1" applyBorder="1" applyAlignment="1">
      <alignment vertical="top" wrapText="1"/>
    </xf>
    <xf numFmtId="0" fontId="35" fillId="2" borderId="55" xfId="8" applyFont="1" applyFill="1" applyBorder="1" applyAlignment="1">
      <alignment wrapText="1"/>
    </xf>
    <xf numFmtId="4" fontId="35" fillId="0" borderId="58" xfId="7" applyNumberFormat="1" applyFont="1" applyBorder="1" applyAlignment="1">
      <alignment wrapText="1"/>
    </xf>
    <xf numFmtId="4" fontId="35" fillId="0" borderId="58" xfId="7" applyNumberFormat="1" applyFont="1" applyBorder="1"/>
    <xf numFmtId="4" fontId="35" fillId="0" borderId="60" xfId="7" applyNumberFormat="1" applyFont="1" applyBorder="1"/>
    <xf numFmtId="4" fontId="35" fillId="0" borderId="50" xfId="7" applyNumberFormat="1" applyFont="1" applyBorder="1"/>
    <xf numFmtId="0" fontId="22" fillId="0" borderId="58" xfId="7" applyFont="1" applyBorder="1" applyAlignment="1">
      <alignment wrapText="1"/>
    </xf>
    <xf numFmtId="4" fontId="35" fillId="0" borderId="15" xfId="7" applyNumberFormat="1" applyFont="1" applyBorder="1" applyAlignment="1">
      <alignment wrapText="1"/>
    </xf>
    <xf numFmtId="0" fontId="35" fillId="0" borderId="59" xfId="7" applyFont="1" applyBorder="1" applyAlignment="1">
      <alignment wrapText="1"/>
    </xf>
    <xf numFmtId="4" fontId="35" fillId="0" borderId="25" xfId="7" applyNumberFormat="1" applyFont="1" applyBorder="1" applyAlignment="1">
      <alignment wrapText="1"/>
    </xf>
    <xf numFmtId="4" fontId="35" fillId="0" borderId="59" xfId="7" applyNumberFormat="1" applyFont="1" applyBorder="1"/>
    <xf numFmtId="4" fontId="35" fillId="0" borderId="25" xfId="7" applyNumberFormat="1" applyFont="1" applyBorder="1"/>
    <xf numFmtId="4" fontId="35" fillId="0" borderId="46" xfId="7" applyNumberFormat="1" applyFont="1" applyBorder="1"/>
    <xf numFmtId="0" fontId="35" fillId="0" borderId="0" xfId="7" applyFont="1" applyAlignment="1">
      <alignment wrapText="1"/>
    </xf>
    <xf numFmtId="0" fontId="34" fillId="0" borderId="0" xfId="7" applyFont="1"/>
    <xf numFmtId="0" fontId="34" fillId="0" borderId="0" xfId="7" applyFont="1" applyAlignment="1">
      <alignment horizontal="center"/>
    </xf>
    <xf numFmtId="4" fontId="35" fillId="0" borderId="16" xfId="7" applyNumberFormat="1" applyFont="1" applyBorder="1" applyAlignment="1">
      <alignment wrapText="1"/>
    </xf>
    <xf numFmtId="4" fontId="35" fillId="0" borderId="23" xfId="7" applyNumberFormat="1" applyFont="1" applyBorder="1"/>
    <xf numFmtId="4" fontId="35" fillId="0" borderId="16" xfId="7" applyNumberFormat="1" applyFont="1" applyBorder="1"/>
    <xf numFmtId="4" fontId="35" fillId="0" borderId="19" xfId="7" applyNumberFormat="1" applyFont="1" applyBorder="1"/>
    <xf numFmtId="0" fontId="22" fillId="0" borderId="33" xfId="7" applyFont="1" applyBorder="1" applyAlignment="1">
      <alignment horizontal="center" wrapText="1"/>
    </xf>
    <xf numFmtId="0" fontId="35" fillId="0" borderId="0" xfId="7" applyFont="1" applyAlignment="1">
      <alignment horizontal="center" wrapText="1"/>
    </xf>
    <xf numFmtId="4" fontId="35" fillId="0" borderId="0" xfId="7" applyNumberFormat="1" applyFont="1" applyAlignment="1">
      <alignment horizontal="center" wrapText="1"/>
    </xf>
    <xf numFmtId="4" fontId="35" fillId="0" borderId="0" xfId="7" applyNumberFormat="1" applyFont="1" applyAlignment="1">
      <alignment horizontal="center"/>
    </xf>
    <xf numFmtId="0" fontId="35" fillId="0" borderId="0" xfId="7" applyFont="1" applyAlignment="1">
      <alignment horizontal="left" wrapText="1"/>
    </xf>
    <xf numFmtId="0" fontId="35" fillId="0" borderId="0" xfId="7" applyFont="1" applyAlignment="1">
      <alignment vertical="top" wrapText="1"/>
    </xf>
    <xf numFmtId="0" fontId="35" fillId="0" borderId="0" xfId="7" applyFont="1" applyAlignment="1">
      <alignment horizontal="left" vertical="top" wrapText="1"/>
    </xf>
    <xf numFmtId="0" fontId="22" fillId="2" borderId="35" xfId="7" applyFont="1" applyFill="1" applyBorder="1" applyAlignment="1">
      <alignment horizontal="center" vertical="center" wrapText="1"/>
    </xf>
    <xf numFmtId="0" fontId="22" fillId="2" borderId="62" xfId="7" applyFont="1" applyFill="1" applyBorder="1" applyAlignment="1">
      <alignment horizontal="center" vertical="center" wrapText="1"/>
    </xf>
    <xf numFmtId="0" fontId="16" fillId="0" borderId="0" xfId="7"/>
    <xf numFmtId="0" fontId="23" fillId="0" borderId="0" xfId="7" applyFont="1"/>
    <xf numFmtId="0" fontId="43" fillId="0" borderId="0" xfId="7" applyFont="1"/>
    <xf numFmtId="0" fontId="17" fillId="0" borderId="74" xfId="1" applyFont="1" applyBorder="1"/>
    <xf numFmtId="0" fontId="17" fillId="0" borderId="62" xfId="1" applyFont="1" applyBorder="1"/>
    <xf numFmtId="0" fontId="17" fillId="0" borderId="63" xfId="1" applyFont="1" applyBorder="1"/>
    <xf numFmtId="0" fontId="17" fillId="0" borderId="75" xfId="1" applyFont="1" applyBorder="1"/>
    <xf numFmtId="0" fontId="17" fillId="0" borderId="50" xfId="1" applyFont="1" applyBorder="1"/>
    <xf numFmtId="0" fontId="17" fillId="0" borderId="72" xfId="1" applyFont="1" applyBorder="1"/>
    <xf numFmtId="0" fontId="17" fillId="0" borderId="45" xfId="1" applyFont="1" applyBorder="1"/>
    <xf numFmtId="0" fontId="17" fillId="0" borderId="19" xfId="1" applyFont="1" applyBorder="1"/>
    <xf numFmtId="0" fontId="17" fillId="0" borderId="22" xfId="1" applyFont="1" applyBorder="1"/>
    <xf numFmtId="14" fontId="17" fillId="0" borderId="75" xfId="1" applyNumberFormat="1" applyFont="1" applyBorder="1"/>
    <xf numFmtId="14" fontId="17" fillId="0" borderId="50" xfId="1" applyNumberFormat="1" applyFont="1" applyBorder="1"/>
    <xf numFmtId="14" fontId="17" fillId="0" borderId="72" xfId="1" applyNumberFormat="1" applyFont="1" applyBorder="1"/>
    <xf numFmtId="0" fontId="17" fillId="0" borderId="0" xfId="1" applyFont="1"/>
    <xf numFmtId="0" fontId="17" fillId="0" borderId="0" xfId="1" applyFont="1" applyAlignment="1">
      <alignment vertical="center" wrapText="1"/>
    </xf>
    <xf numFmtId="0" fontId="23" fillId="0" borderId="61" xfId="1" applyFont="1" applyBorder="1"/>
    <xf numFmtId="0" fontId="22" fillId="0" borderId="58" xfId="1" applyFont="1" applyBorder="1"/>
    <xf numFmtId="0" fontId="23" fillId="0" borderId="58" xfId="1" applyFont="1" applyBorder="1" applyAlignment="1">
      <alignment wrapText="1"/>
    </xf>
    <xf numFmtId="0" fontId="23" fillId="0" borderId="58" xfId="1" applyFont="1" applyBorder="1"/>
    <xf numFmtId="0" fontId="32" fillId="0" borderId="0" xfId="1" applyFont="1" applyAlignment="1">
      <alignment horizontal="left"/>
    </xf>
    <xf numFmtId="0" fontId="32" fillId="0" borderId="0" xfId="1" applyFont="1" applyAlignment="1">
      <alignment vertical="center" wrapText="1"/>
    </xf>
    <xf numFmtId="3" fontId="14" fillId="0" borderId="51" xfId="0" applyNumberFormat="1" applyFont="1" applyBorder="1" applyAlignment="1">
      <alignment vertical="center" wrapText="1"/>
    </xf>
    <xf numFmtId="0" fontId="16" fillId="0" borderId="0" xfId="0" applyFont="1" applyAlignment="1">
      <alignment wrapText="1"/>
    </xf>
    <xf numFmtId="0" fontId="28" fillId="0" borderId="15" xfId="0" applyFont="1" applyBorder="1" applyAlignment="1">
      <alignment vertical="center" wrapText="1"/>
    </xf>
    <xf numFmtId="0" fontId="14" fillId="0" borderId="13" xfId="0" applyFont="1" applyBorder="1" applyAlignment="1">
      <alignment vertical="center" wrapText="1"/>
    </xf>
    <xf numFmtId="0" fontId="16" fillId="0" borderId="33" xfId="0" applyFont="1" applyBorder="1"/>
    <xf numFmtId="3" fontId="16" fillId="0" borderId="15" xfId="4" applyNumberFormat="1" applyFont="1" applyBorder="1" applyAlignment="1">
      <alignment vertical="center"/>
    </xf>
    <xf numFmtId="3" fontId="16" fillId="0" borderId="18" xfId="4" applyNumberFormat="1" applyFont="1" applyBorder="1" applyAlignment="1">
      <alignment vertical="center"/>
    </xf>
    <xf numFmtId="0" fontId="43" fillId="0" borderId="55" xfId="7" applyFont="1" applyBorder="1" applyAlignment="1">
      <alignment wrapText="1"/>
    </xf>
    <xf numFmtId="0" fontId="45" fillId="0" borderId="36" xfId="0" applyFont="1" applyBorder="1" applyAlignment="1">
      <alignment vertical="center" wrapText="1"/>
    </xf>
    <xf numFmtId="0" fontId="45" fillId="0" borderId="0" xfId="0" applyFont="1"/>
    <xf numFmtId="0" fontId="16" fillId="0" borderId="0" xfId="0" applyFont="1" applyAlignment="1">
      <alignment horizontal="left" wrapText="1"/>
    </xf>
    <xf numFmtId="0" fontId="22" fillId="0" borderId="34" xfId="0" applyFont="1" applyBorder="1" applyAlignment="1">
      <alignment horizontal="center" vertical="center"/>
    </xf>
    <xf numFmtId="49" fontId="14" fillId="0" borderId="29" xfId="4" applyNumberFormat="1" applyFont="1" applyBorder="1" applyAlignment="1">
      <alignment horizontal="center" vertical="center" wrapText="1"/>
    </xf>
    <xf numFmtId="0" fontId="23" fillId="0" borderId="27"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3" fontId="16" fillId="0" borderId="37" xfId="0" applyNumberFormat="1" applyFont="1" applyBorder="1" applyAlignment="1">
      <alignment vertical="center" wrapText="1"/>
    </xf>
    <xf numFmtId="0" fontId="16" fillId="0" borderId="0" xfId="7" applyAlignment="1">
      <alignment horizontal="left"/>
    </xf>
    <xf numFmtId="0" fontId="16" fillId="0" borderId="0" xfId="7" applyAlignment="1">
      <alignment horizontal="left" wrapText="1"/>
    </xf>
    <xf numFmtId="0" fontId="23" fillId="0" borderId="33" xfId="1" applyFont="1" applyBorder="1"/>
    <xf numFmtId="0" fontId="23" fillId="0" borderId="35" xfId="1" applyFont="1" applyBorder="1"/>
    <xf numFmtId="0" fontId="23" fillId="0" borderId="33" xfId="1" applyFont="1" applyBorder="1" applyAlignment="1">
      <alignment vertical="center"/>
    </xf>
    <xf numFmtId="0" fontId="46" fillId="0" borderId="34" xfId="4" applyFont="1" applyBorder="1"/>
    <xf numFmtId="0" fontId="46" fillId="0" borderId="35" xfId="4" applyFont="1" applyBorder="1"/>
    <xf numFmtId="0" fontId="22" fillId="2" borderId="41" xfId="7" applyFont="1" applyFill="1" applyBorder="1" applyAlignment="1">
      <alignment horizontal="center" vertical="center" wrapText="1"/>
    </xf>
    <xf numFmtId="0" fontId="22" fillId="2" borderId="56" xfId="7" applyFont="1" applyFill="1" applyBorder="1" applyAlignment="1">
      <alignment horizontal="center" vertical="center" wrapText="1"/>
    </xf>
    <xf numFmtId="4" fontId="35" fillId="2" borderId="44" xfId="7" applyNumberFormat="1" applyFont="1" applyFill="1" applyBorder="1"/>
    <xf numFmtId="4" fontId="35" fillId="0" borderId="27" xfId="7" applyNumberFormat="1" applyFont="1" applyBorder="1"/>
    <xf numFmtId="4" fontId="35" fillId="0" borderId="49" xfId="7" applyNumberFormat="1" applyFont="1" applyBorder="1"/>
    <xf numFmtId="4" fontId="35" fillId="0" borderId="44" xfId="7" applyNumberFormat="1" applyFont="1" applyBorder="1"/>
    <xf numFmtId="4" fontId="35" fillId="0" borderId="28" xfId="7" applyNumberFormat="1" applyFont="1" applyBorder="1"/>
    <xf numFmtId="0" fontId="22" fillId="2" borderId="42" xfId="7" applyFont="1" applyFill="1" applyBorder="1" applyAlignment="1">
      <alignment horizontal="center" vertical="center" wrapText="1"/>
    </xf>
    <xf numFmtId="0" fontId="22" fillId="2" borderId="52" xfId="7" applyFont="1" applyFill="1" applyBorder="1" applyAlignment="1">
      <alignment horizontal="center" vertical="center" wrapText="1"/>
    </xf>
    <xf numFmtId="4" fontId="35" fillId="2" borderId="4" xfId="7" applyNumberFormat="1" applyFont="1" applyFill="1" applyBorder="1"/>
    <xf numFmtId="4" fontId="35" fillId="0" borderId="1" xfId="7" applyNumberFormat="1" applyFont="1" applyBorder="1"/>
    <xf numFmtId="4" fontId="35" fillId="0" borderId="37" xfId="7" applyNumberFormat="1" applyFont="1" applyBorder="1"/>
    <xf numFmtId="4" fontId="35" fillId="0" borderId="4" xfId="7" applyNumberFormat="1" applyFont="1" applyBorder="1"/>
    <xf numFmtId="4" fontId="35" fillId="0" borderId="8" xfId="7" applyNumberFormat="1" applyFont="1" applyBorder="1"/>
    <xf numFmtId="14" fontId="17" fillId="0" borderId="34" xfId="1" applyNumberFormat="1" applyFont="1" applyBorder="1"/>
    <xf numFmtId="1" fontId="17" fillId="0" borderId="34" xfId="1" applyNumberFormat="1" applyFont="1" applyBorder="1" applyAlignment="1">
      <alignment horizontal="left"/>
    </xf>
    <xf numFmtId="1" fontId="17" fillId="0" borderId="34" xfId="1" applyNumberFormat="1" applyFont="1" applyBorder="1"/>
    <xf numFmtId="0" fontId="17" fillId="0" borderId="70" xfId="1" applyFont="1" applyBorder="1" applyAlignment="1">
      <alignment vertical="center" wrapText="1"/>
    </xf>
    <xf numFmtId="0" fontId="17" fillId="0" borderId="57" xfId="1" applyFont="1" applyBorder="1" applyAlignment="1">
      <alignment vertical="center" wrapText="1"/>
    </xf>
    <xf numFmtId="3" fontId="14" fillId="0" borderId="15" xfId="0" applyNumberFormat="1" applyFont="1" applyBorder="1" applyAlignment="1">
      <alignment vertical="center" wrapText="1"/>
    </xf>
    <xf numFmtId="3" fontId="14" fillId="0" borderId="25" xfId="0" applyNumberFormat="1" applyFont="1" applyBorder="1" applyAlignment="1">
      <alignment vertical="center" wrapText="1"/>
    </xf>
    <xf numFmtId="3" fontId="16" fillId="0" borderId="15" xfId="0" applyNumberFormat="1" applyFont="1" applyBorder="1" applyAlignment="1">
      <alignment vertical="center" wrapText="1"/>
    </xf>
    <xf numFmtId="3" fontId="16" fillId="0" borderId="16" xfId="0" applyNumberFormat="1" applyFont="1" applyBorder="1" applyAlignment="1">
      <alignment vertical="center" wrapText="1"/>
    </xf>
    <xf numFmtId="0" fontId="14" fillId="0" borderId="32" xfId="0" applyFont="1" applyBorder="1" applyAlignment="1">
      <alignment horizontal="center" vertical="center" wrapText="1"/>
    </xf>
    <xf numFmtId="3" fontId="14" fillId="0" borderId="14" xfId="0" applyNumberFormat="1" applyFont="1" applyBorder="1" applyAlignment="1">
      <alignment vertical="center" wrapText="1"/>
    </xf>
    <xf numFmtId="0" fontId="14" fillId="0" borderId="29"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5" xfId="0" applyFont="1" applyBorder="1" applyAlignment="1">
      <alignment horizontal="center" vertical="center" wrapText="1"/>
    </xf>
    <xf numFmtId="0" fontId="22" fillId="0" borderId="34" xfId="0" applyFont="1" applyBorder="1" applyAlignment="1">
      <alignment vertical="center"/>
    </xf>
    <xf numFmtId="0" fontId="22" fillId="0" borderId="36" xfId="0" applyFont="1" applyBorder="1"/>
    <xf numFmtId="0" fontId="6" fillId="3" borderId="0" xfId="0" applyFont="1" applyFill="1"/>
    <xf numFmtId="0" fontId="16" fillId="0" borderId="0" xfId="0" applyFont="1" applyAlignment="1">
      <alignment horizontal="left"/>
    </xf>
    <xf numFmtId="0" fontId="14" fillId="0" borderId="0" xfId="4" applyFont="1"/>
    <xf numFmtId="0" fontId="22" fillId="0" borderId="0" xfId="0" applyFont="1"/>
    <xf numFmtId="0" fontId="15" fillId="0" borderId="27" xfId="0" applyFont="1" applyBorder="1" applyAlignment="1">
      <alignment horizontal="center" vertical="center" wrapText="1"/>
    </xf>
    <xf numFmtId="9" fontId="15" fillId="0" borderId="36" xfId="2" applyFont="1" applyFill="1" applyBorder="1" applyAlignment="1">
      <alignment horizontal="center" vertical="center" wrapText="1"/>
    </xf>
    <xf numFmtId="0" fontId="15" fillId="0" borderId="40" xfId="0" applyFont="1" applyBorder="1" applyAlignment="1">
      <alignment horizontal="center" vertical="center" wrapText="1"/>
    </xf>
    <xf numFmtId="0" fontId="15" fillId="0" borderId="22" xfId="0" applyFont="1" applyBorder="1" applyAlignment="1">
      <alignment horizontal="center" vertical="center" wrapText="1"/>
    </xf>
    <xf numFmtId="165" fontId="15" fillId="0" borderId="33" xfId="0" applyNumberFormat="1" applyFont="1" applyBorder="1" applyAlignment="1">
      <alignment vertical="center" wrapText="1"/>
    </xf>
    <xf numFmtId="165" fontId="15" fillId="0" borderId="35" xfId="0" applyNumberFormat="1" applyFont="1" applyBorder="1" applyAlignment="1">
      <alignment vertical="center" wrapText="1"/>
    </xf>
    <xf numFmtId="3" fontId="14" fillId="0" borderId="59" xfId="0" applyNumberFormat="1" applyFont="1" applyBorder="1" applyAlignment="1">
      <alignment vertical="center" wrapText="1"/>
    </xf>
    <xf numFmtId="3" fontId="16" fillId="0" borderId="55" xfId="0" applyNumberFormat="1" applyFont="1" applyBorder="1" applyAlignment="1">
      <alignment vertical="center" wrapText="1"/>
    </xf>
    <xf numFmtId="3" fontId="16" fillId="0" borderId="23" xfId="0" applyNumberFormat="1" applyFont="1" applyBorder="1" applyAlignment="1">
      <alignment vertical="center" wrapText="1"/>
    </xf>
    <xf numFmtId="0" fontId="15" fillId="0" borderId="21" xfId="0" applyFont="1" applyBorder="1" applyAlignment="1">
      <alignment horizontal="center" vertical="center" wrapText="1"/>
    </xf>
    <xf numFmtId="165" fontId="15" fillId="0" borderId="52" xfId="0" applyNumberFormat="1" applyFont="1" applyBorder="1" applyAlignment="1">
      <alignment vertical="center" wrapText="1"/>
    </xf>
    <xf numFmtId="3" fontId="16" fillId="0" borderId="58" xfId="0" applyNumberFormat="1" applyFont="1" applyBorder="1" applyAlignment="1">
      <alignment vertical="center" wrapText="1"/>
    </xf>
    <xf numFmtId="3" fontId="16" fillId="0" borderId="72" xfId="0" applyNumberFormat="1" applyFont="1" applyBorder="1" applyAlignment="1">
      <alignment vertical="center" wrapText="1"/>
    </xf>
    <xf numFmtId="3" fontId="16" fillId="0" borderId="33" xfId="0" applyNumberFormat="1" applyFont="1" applyBorder="1" applyAlignment="1">
      <alignment vertical="center" wrapText="1"/>
    </xf>
    <xf numFmtId="3" fontId="16" fillId="0" borderId="52" xfId="0" applyNumberFormat="1" applyFont="1" applyBorder="1" applyAlignment="1">
      <alignment vertical="center" wrapText="1"/>
    </xf>
    <xf numFmtId="3" fontId="16" fillId="0" borderId="35" xfId="0" applyNumberFormat="1" applyFont="1" applyBorder="1" applyAlignment="1">
      <alignment vertical="center" wrapText="1"/>
    </xf>
    <xf numFmtId="49" fontId="14" fillId="0" borderId="32" xfId="4" applyNumberFormat="1" applyFont="1" applyBorder="1" applyAlignment="1">
      <alignment horizontal="center" vertical="center" wrapText="1"/>
    </xf>
    <xf numFmtId="49" fontId="14" fillId="0" borderId="30" xfId="4" applyNumberFormat="1" applyFont="1" applyBorder="1" applyAlignment="1">
      <alignment horizontal="center" vertical="center" wrapText="1"/>
    </xf>
    <xf numFmtId="1" fontId="4" fillId="0" borderId="32" xfId="0" applyNumberFormat="1" applyFont="1" applyBorder="1" applyAlignment="1">
      <alignment horizontal="center" vertical="center" wrapText="1"/>
    </xf>
    <xf numFmtId="1" fontId="4" fillId="0" borderId="31" xfId="0" applyNumberFormat="1" applyFont="1" applyBorder="1" applyAlignment="1">
      <alignment horizontal="center" vertical="center" wrapText="1"/>
    </xf>
    <xf numFmtId="0" fontId="14" fillId="0" borderId="0" xfId="4" applyFont="1" applyAlignment="1">
      <alignment horizontal="left"/>
    </xf>
    <xf numFmtId="0" fontId="23" fillId="0" borderId="0" xfId="4" applyFont="1" applyAlignment="1">
      <alignment horizontal="left"/>
    </xf>
    <xf numFmtId="0" fontId="23" fillId="0" borderId="19" xfId="1" applyFont="1" applyBorder="1" applyAlignment="1">
      <alignment horizontal="center" vertical="center"/>
    </xf>
    <xf numFmtId="2" fontId="3" fillId="0" borderId="46" xfId="4" applyNumberFormat="1" applyFont="1" applyBorder="1" applyAlignment="1">
      <alignment vertical="center"/>
    </xf>
    <xf numFmtId="3" fontId="23" fillId="0" borderId="18" xfId="1" applyNumberFormat="1" applyFont="1" applyBorder="1" applyAlignment="1">
      <alignment vertical="center"/>
    </xf>
    <xf numFmtId="4" fontId="23" fillId="0" borderId="18" xfId="1" applyNumberFormat="1" applyFont="1" applyBorder="1" applyAlignment="1">
      <alignment vertical="center"/>
    </xf>
    <xf numFmtId="3" fontId="23" fillId="0" borderId="34" xfId="1" applyNumberFormat="1" applyFont="1" applyBorder="1" applyAlignment="1">
      <alignment vertical="center"/>
    </xf>
    <xf numFmtId="4" fontId="23" fillId="0" borderId="46" xfId="1" applyNumberFormat="1" applyFont="1" applyBorder="1" applyAlignment="1">
      <alignment vertical="center"/>
    </xf>
    <xf numFmtId="4" fontId="23" fillId="0" borderId="18" xfId="1" applyNumberFormat="1" applyFont="1" applyBorder="1" applyAlignment="1">
      <alignment horizontal="right" vertical="center"/>
    </xf>
    <xf numFmtId="4" fontId="23" fillId="0" borderId="19" xfId="1" applyNumberFormat="1" applyFont="1" applyBorder="1" applyAlignment="1">
      <alignment horizontal="right" vertical="center"/>
    </xf>
    <xf numFmtId="2" fontId="3" fillId="0" borderId="44" xfId="4" applyNumberFormat="1" applyFont="1" applyBorder="1" applyAlignment="1">
      <alignment vertical="center"/>
    </xf>
    <xf numFmtId="3" fontId="23" fillId="0" borderId="27" xfId="1" applyNumberFormat="1" applyFont="1" applyBorder="1" applyAlignment="1">
      <alignment vertical="center"/>
    </xf>
    <xf numFmtId="4" fontId="23" fillId="0" borderId="27" xfId="1" applyNumberFormat="1" applyFont="1" applyBorder="1" applyAlignment="1">
      <alignment vertical="center"/>
    </xf>
    <xf numFmtId="3" fontId="23" fillId="0" borderId="56" xfId="1" applyNumberFormat="1" applyFont="1" applyBorder="1" applyAlignment="1">
      <alignment horizontal="right" vertical="center"/>
    </xf>
    <xf numFmtId="4" fontId="23" fillId="0" borderId="44" xfId="1" applyNumberFormat="1" applyFont="1" applyBorder="1" applyAlignment="1">
      <alignment vertical="center"/>
    </xf>
    <xf numFmtId="4" fontId="23" fillId="0" borderId="27" xfId="1" applyNumberFormat="1" applyFont="1" applyBorder="1" applyAlignment="1">
      <alignment horizontal="right" vertical="center"/>
    </xf>
    <xf numFmtId="4" fontId="23" fillId="0" borderId="28" xfId="1" applyNumberFormat="1" applyFont="1" applyBorder="1" applyAlignment="1">
      <alignment horizontal="right" vertical="center"/>
    </xf>
    <xf numFmtId="0" fontId="23" fillId="0" borderId="49" xfId="1" applyFont="1" applyBorder="1" applyAlignment="1">
      <alignment horizontal="center" vertical="center"/>
    </xf>
    <xf numFmtId="0" fontId="23" fillId="0" borderId="75" xfId="1" applyFont="1" applyBorder="1" applyAlignment="1">
      <alignment vertical="center"/>
    </xf>
    <xf numFmtId="0" fontId="23" fillId="0" borderId="60" xfId="1" applyFont="1" applyBorder="1" applyAlignment="1">
      <alignment horizontal="center" vertical="center"/>
    </xf>
    <xf numFmtId="4" fontId="23" fillId="0" borderId="50" xfId="1" applyNumberFormat="1" applyFont="1" applyBorder="1" applyAlignment="1">
      <alignment horizontal="right" vertical="center"/>
    </xf>
    <xf numFmtId="4" fontId="23" fillId="0" borderId="49" xfId="1" applyNumberFormat="1" applyFont="1" applyBorder="1" applyAlignment="1">
      <alignment horizontal="right" vertical="center"/>
    </xf>
    <xf numFmtId="4" fontId="23" fillId="0" borderId="37" xfId="1" applyNumberFormat="1" applyFont="1" applyBorder="1" applyAlignment="1">
      <alignment horizontal="right" vertical="center"/>
    </xf>
    <xf numFmtId="4" fontId="23" fillId="0" borderId="39" xfId="1" applyNumberFormat="1" applyFont="1" applyBorder="1" applyAlignment="1">
      <alignment horizontal="right" vertical="center"/>
    </xf>
    <xf numFmtId="3" fontId="16" fillId="0" borderId="72" xfId="1" applyNumberFormat="1" applyFont="1" applyBorder="1" applyAlignment="1">
      <alignment vertical="center" wrapText="1"/>
    </xf>
    <xf numFmtId="3" fontId="16" fillId="0" borderId="19" xfId="1" applyNumberFormat="1" applyFont="1" applyBorder="1" applyAlignment="1">
      <alignment vertical="center" wrapText="1"/>
    </xf>
    <xf numFmtId="3" fontId="16" fillId="0" borderId="50" xfId="1" applyNumberFormat="1" applyFont="1" applyBorder="1" applyAlignment="1">
      <alignment vertical="center" wrapText="1"/>
    </xf>
    <xf numFmtId="0" fontId="14" fillId="0" borderId="34" xfId="1" applyFont="1" applyBorder="1" applyAlignment="1">
      <alignment vertical="center" wrapText="1"/>
    </xf>
    <xf numFmtId="0" fontId="14" fillId="0" borderId="35" xfId="1" applyFont="1" applyBorder="1" applyAlignment="1">
      <alignment vertical="center" wrapText="1"/>
    </xf>
    <xf numFmtId="0" fontId="14" fillId="0" borderId="32" xfId="1" applyFont="1" applyBorder="1" applyAlignment="1">
      <alignment horizontal="center" vertical="center" wrapText="1"/>
    </xf>
    <xf numFmtId="165" fontId="14" fillId="0" borderId="32" xfId="1" applyNumberFormat="1" applyFont="1" applyBorder="1" applyAlignment="1">
      <alignment horizontal="center" vertical="center" wrapText="1"/>
    </xf>
    <xf numFmtId="10" fontId="14" fillId="0" borderId="32" xfId="1" applyNumberFormat="1" applyFont="1" applyBorder="1" applyAlignment="1">
      <alignment horizontal="center" vertical="center" wrapText="1"/>
    </xf>
    <xf numFmtId="10" fontId="14" fillId="0" borderId="31" xfId="1" applyNumberFormat="1" applyFont="1" applyBorder="1" applyAlignment="1">
      <alignment horizontal="center" vertical="center" wrapText="1"/>
    </xf>
    <xf numFmtId="0" fontId="14" fillId="0" borderId="31" xfId="1" applyFont="1" applyBorder="1" applyAlignment="1">
      <alignment horizontal="center" vertical="center" wrapText="1"/>
    </xf>
    <xf numFmtId="0" fontId="29" fillId="0" borderId="34" xfId="1" applyFont="1" applyBorder="1"/>
    <xf numFmtId="3" fontId="16" fillId="0" borderId="13" xfId="3" applyNumberFormat="1" applyFont="1" applyFill="1" applyBorder="1" applyAlignment="1">
      <alignment vertical="center" wrapText="1"/>
    </xf>
    <xf numFmtId="3" fontId="16" fillId="0" borderId="15" xfId="3" applyNumberFormat="1" applyFont="1" applyFill="1" applyBorder="1" applyAlignment="1">
      <alignment vertical="center" wrapText="1"/>
    </xf>
    <xf numFmtId="3" fontId="16" fillId="0" borderId="18" xfId="3" applyNumberFormat="1" applyFont="1" applyFill="1" applyBorder="1" applyAlignment="1">
      <alignment vertical="center" wrapText="1"/>
    </xf>
    <xf numFmtId="3" fontId="16" fillId="0" borderId="50" xfId="3" applyNumberFormat="1" applyFont="1" applyFill="1" applyBorder="1" applyAlignment="1">
      <alignment vertical="center" wrapText="1"/>
    </xf>
    <xf numFmtId="3" fontId="16" fillId="0" borderId="60" xfId="3" applyNumberFormat="1" applyFont="1" applyFill="1" applyBorder="1" applyAlignment="1">
      <alignment vertical="center" wrapText="1"/>
    </xf>
    <xf numFmtId="3" fontId="16" fillId="0" borderId="21" xfId="1" applyNumberFormat="1" applyFont="1" applyBorder="1" applyAlignment="1">
      <alignment vertical="center" wrapText="1"/>
    </xf>
    <xf numFmtId="49" fontId="14" fillId="0" borderId="60" xfId="1" applyNumberFormat="1" applyFont="1" applyBorder="1" applyAlignment="1">
      <alignment horizontal="center" vertical="center" wrapText="1"/>
    </xf>
    <xf numFmtId="0" fontId="14" fillId="0" borderId="60" xfId="1" applyFont="1" applyBorder="1" applyAlignment="1">
      <alignment horizontal="center" vertical="center" wrapText="1"/>
    </xf>
    <xf numFmtId="49" fontId="14" fillId="0" borderId="36" xfId="1" applyNumberFormat="1" applyFont="1" applyBorder="1" applyAlignment="1">
      <alignment horizontal="center" vertical="center" wrapText="1"/>
    </xf>
    <xf numFmtId="10" fontId="14" fillId="0" borderId="34" xfId="1" applyNumberFormat="1" applyFont="1" applyBorder="1" applyAlignment="1">
      <alignment horizontal="center" vertical="center" wrapText="1"/>
    </xf>
    <xf numFmtId="10" fontId="14" fillId="0" borderId="36" xfId="1" applyNumberFormat="1" applyFont="1" applyBorder="1" applyAlignment="1">
      <alignment horizontal="center" vertical="center" wrapText="1"/>
    </xf>
    <xf numFmtId="10" fontId="14" fillId="0" borderId="35" xfId="1" applyNumberFormat="1" applyFont="1" applyBorder="1" applyAlignment="1">
      <alignment horizontal="center" vertical="center" wrapText="1"/>
    </xf>
    <xf numFmtId="3" fontId="16" fillId="0" borderId="36" xfId="1" applyNumberFormat="1" applyFont="1" applyBorder="1" applyAlignment="1">
      <alignment vertical="center" wrapText="1"/>
    </xf>
    <xf numFmtId="3" fontId="16" fillId="0" borderId="34" xfId="1" applyNumberFormat="1" applyFont="1" applyBorder="1" applyAlignment="1">
      <alignment vertical="center" wrapText="1"/>
    </xf>
    <xf numFmtId="10" fontId="14" fillId="0" borderId="30" xfId="1" applyNumberFormat="1" applyFont="1" applyBorder="1" applyAlignment="1">
      <alignment horizontal="center" vertical="center" wrapText="1"/>
    </xf>
    <xf numFmtId="3" fontId="16" fillId="0" borderId="19" xfId="3" applyNumberFormat="1" applyFont="1" applyFill="1" applyBorder="1" applyAlignment="1">
      <alignment vertical="center" wrapText="1"/>
    </xf>
    <xf numFmtId="3" fontId="16" fillId="0" borderId="33" xfId="1" applyNumberFormat="1" applyFont="1" applyBorder="1" applyAlignment="1">
      <alignment vertical="center" wrapText="1"/>
    </xf>
    <xf numFmtId="3" fontId="16" fillId="0" borderId="35" xfId="1" applyNumberFormat="1" applyFont="1" applyBorder="1" applyAlignment="1">
      <alignment vertical="center" wrapText="1"/>
    </xf>
    <xf numFmtId="3" fontId="16" fillId="0" borderId="16" xfId="3" applyNumberFormat="1" applyFont="1" applyFill="1" applyBorder="1" applyAlignment="1">
      <alignment vertical="center" wrapText="1"/>
    </xf>
    <xf numFmtId="0" fontId="41" fillId="0" borderId="18" xfId="1" applyFont="1" applyBorder="1" applyAlignment="1">
      <alignment horizontal="right" vertical="center" wrapText="1"/>
    </xf>
    <xf numFmtId="0" fontId="41" fillId="0" borderId="50" xfId="1" applyFont="1" applyBorder="1" applyAlignment="1">
      <alignment horizontal="right" vertical="center" wrapText="1"/>
    </xf>
    <xf numFmtId="0" fontId="41" fillId="0" borderId="19" xfId="1" applyFont="1" applyBorder="1" applyAlignment="1">
      <alignment horizontal="right" vertical="center" wrapText="1"/>
    </xf>
    <xf numFmtId="0" fontId="14" fillId="0" borderId="46" xfId="1" applyFont="1" applyBorder="1" applyAlignment="1">
      <alignment vertical="center" wrapText="1"/>
    </xf>
    <xf numFmtId="0" fontId="14" fillId="0" borderId="72" xfId="1" applyFont="1" applyBorder="1" applyAlignment="1">
      <alignment vertical="center" wrapText="1"/>
    </xf>
    <xf numFmtId="0" fontId="14" fillId="0" borderId="20" xfId="1" applyFont="1" applyBorder="1" applyAlignment="1">
      <alignment vertical="center" wrapText="1"/>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30" xfId="1" applyFont="1" applyBorder="1" applyAlignment="1">
      <alignment vertical="center" wrapText="1"/>
    </xf>
    <xf numFmtId="0" fontId="14" fillId="0" borderId="19" xfId="1" applyFont="1" applyBorder="1" applyAlignment="1">
      <alignment vertical="center" wrapText="1"/>
    </xf>
    <xf numFmtId="10" fontId="14" fillId="0" borderId="66" xfId="1" applyNumberFormat="1" applyFont="1" applyBorder="1" applyAlignment="1">
      <alignment horizontal="center" vertical="center" wrapText="1"/>
    </xf>
    <xf numFmtId="0" fontId="16" fillId="0" borderId="60" xfId="0" applyFont="1" applyBorder="1" applyAlignment="1">
      <alignment vertical="center" wrapText="1"/>
    </xf>
    <xf numFmtId="1" fontId="22" fillId="0" borderId="0" xfId="7" applyNumberFormat="1" applyFont="1" applyAlignment="1">
      <alignment horizontal="center"/>
    </xf>
    <xf numFmtId="0" fontId="2" fillId="0" borderId="0" xfId="0" applyFont="1"/>
    <xf numFmtId="0" fontId="37" fillId="0" borderId="0" xfId="0" applyFont="1"/>
    <xf numFmtId="0" fontId="2" fillId="0" borderId="1" xfId="0" applyFont="1" applyBorder="1"/>
    <xf numFmtId="0" fontId="3" fillId="0" borderId="1" xfId="0" applyFont="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vertical="center"/>
    </xf>
    <xf numFmtId="3" fontId="2" fillId="0" borderId="1" xfId="0" applyNumberFormat="1" applyFont="1" applyBorder="1"/>
    <xf numFmtId="3" fontId="2" fillId="0" borderId="0" xfId="0" applyNumberFormat="1" applyFont="1"/>
    <xf numFmtId="3" fontId="3" fillId="0" borderId="0" xfId="0" applyNumberFormat="1" applyFont="1"/>
    <xf numFmtId="0" fontId="50" fillId="0" borderId="0" xfId="0" applyFont="1"/>
    <xf numFmtId="0" fontId="2" fillId="0" borderId="1" xfId="0" applyFont="1" applyBorder="1" applyAlignment="1">
      <alignment wrapText="1"/>
    </xf>
    <xf numFmtId="0" fontId="2" fillId="0" borderId="0" xfId="0" applyFont="1" applyAlignment="1">
      <alignment wrapText="1"/>
    </xf>
    <xf numFmtId="0" fontId="3" fillId="0" borderId="0" xfId="0" applyFont="1"/>
    <xf numFmtId="3" fontId="2" fillId="0" borderId="1" xfId="0" applyNumberFormat="1" applyFont="1" applyBorder="1" applyAlignment="1">
      <alignment vertical="center"/>
    </xf>
    <xf numFmtId="4" fontId="2" fillId="0" borderId="1" xfId="0" applyNumberFormat="1" applyFont="1" applyBorder="1" applyAlignment="1">
      <alignment vertical="center"/>
    </xf>
    <xf numFmtId="3" fontId="2" fillId="4" borderId="1" xfId="0" applyNumberFormat="1" applyFont="1" applyFill="1" applyBorder="1" applyAlignment="1">
      <alignment vertical="center"/>
    </xf>
    <xf numFmtId="3" fontId="2" fillId="4" borderId="1" xfId="0" applyNumberFormat="1" applyFont="1" applyFill="1" applyBorder="1"/>
    <xf numFmtId="3" fontId="2" fillId="4" borderId="40" xfId="0" applyNumberFormat="1" applyFont="1" applyFill="1" applyBorder="1" applyAlignment="1">
      <alignment vertical="center"/>
    </xf>
    <xf numFmtId="3" fontId="3" fillId="4" borderId="36" xfId="0" applyNumberFormat="1" applyFont="1" applyFill="1" applyBorder="1" applyAlignment="1">
      <alignment vertical="center"/>
    </xf>
    <xf numFmtId="3" fontId="3" fillId="4" borderId="36" xfId="0" applyNumberFormat="1" applyFont="1" applyFill="1" applyBorder="1"/>
    <xf numFmtId="0" fontId="14" fillId="5" borderId="16" xfId="0" applyFont="1" applyFill="1" applyBorder="1" applyAlignment="1">
      <alignment horizontal="center" vertical="center" wrapText="1"/>
    </xf>
    <xf numFmtId="0" fontId="14" fillId="5" borderId="11" xfId="0" applyFont="1" applyFill="1" applyBorder="1" applyAlignment="1">
      <alignment horizontal="center" vertical="center" wrapText="1"/>
    </xf>
    <xf numFmtId="3" fontId="14" fillId="5" borderId="15" xfId="0" applyNumberFormat="1" applyFont="1" applyFill="1" applyBorder="1" applyAlignment="1">
      <alignment vertical="center" wrapText="1"/>
    </xf>
    <xf numFmtId="3" fontId="14" fillId="5" borderId="25" xfId="0" applyNumberFormat="1" applyFont="1" applyFill="1" applyBorder="1" applyAlignment="1">
      <alignment vertical="center" wrapText="1"/>
    </xf>
    <xf numFmtId="3" fontId="14" fillId="5" borderId="21" xfId="0" applyNumberFormat="1" applyFont="1" applyFill="1" applyBorder="1" applyAlignment="1">
      <alignment vertical="center" wrapText="1"/>
    </xf>
    <xf numFmtId="3" fontId="14" fillId="5" borderId="14" xfId="0" applyNumberFormat="1" applyFont="1" applyFill="1" applyBorder="1" applyAlignment="1">
      <alignment vertical="center" wrapText="1"/>
    </xf>
    <xf numFmtId="165" fontId="16" fillId="5" borderId="68" xfId="2" applyNumberFormat="1" applyFont="1" applyFill="1" applyBorder="1" applyAlignment="1">
      <alignment vertical="center" wrapText="1"/>
    </xf>
    <xf numFmtId="3" fontId="45" fillId="5" borderId="70" xfId="0" applyNumberFormat="1" applyFont="1" applyFill="1" applyBorder="1" applyAlignment="1">
      <alignment horizontal="right" vertical="center" wrapText="1"/>
    </xf>
    <xf numFmtId="0" fontId="2" fillId="5" borderId="1" xfId="0" applyFont="1" applyFill="1" applyBorder="1" applyAlignment="1">
      <alignment wrapText="1"/>
    </xf>
    <xf numFmtId="0" fontId="14" fillId="6" borderId="68"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30" xfId="0" applyFont="1" applyFill="1" applyBorder="1" applyAlignment="1">
      <alignment horizontal="center" vertical="center" wrapText="1"/>
    </xf>
    <xf numFmtId="3" fontId="16" fillId="6" borderId="2" xfId="0" applyNumberFormat="1" applyFont="1" applyFill="1" applyBorder="1" applyAlignment="1">
      <alignment vertical="center" wrapText="1"/>
    </xf>
    <xf numFmtId="3" fontId="16" fillId="6" borderId="18" xfId="0" applyNumberFormat="1" applyFont="1" applyFill="1" applyBorder="1" applyAlignment="1">
      <alignment vertical="center" wrapText="1"/>
    </xf>
    <xf numFmtId="3" fontId="16" fillId="6" borderId="18" xfId="2" applyNumberFormat="1" applyFont="1" applyFill="1" applyBorder="1"/>
    <xf numFmtId="3" fontId="16" fillId="6" borderId="50" xfId="0" applyNumberFormat="1" applyFont="1" applyFill="1" applyBorder="1" applyAlignment="1">
      <alignment vertical="center" wrapText="1"/>
    </xf>
    <xf numFmtId="3" fontId="16" fillId="6" borderId="50" xfId="2" applyNumberFormat="1" applyFont="1" applyFill="1" applyBorder="1"/>
    <xf numFmtId="3" fontId="50" fillId="6" borderId="34" xfId="0" applyNumberFormat="1" applyFont="1" applyFill="1" applyBorder="1" applyAlignment="1">
      <alignment vertical="center" wrapText="1"/>
    </xf>
    <xf numFmtId="3" fontId="50" fillId="6" borderId="34" xfId="2" applyNumberFormat="1" applyFont="1" applyFill="1" applyBorder="1"/>
    <xf numFmtId="3" fontId="14" fillId="6" borderId="25" xfId="0" applyNumberFormat="1" applyFont="1" applyFill="1" applyBorder="1" applyAlignment="1">
      <alignment vertical="center" wrapText="1"/>
    </xf>
    <xf numFmtId="3" fontId="14" fillId="6" borderId="2" xfId="0" applyNumberFormat="1" applyFont="1" applyFill="1" applyBorder="1" applyAlignment="1">
      <alignment vertical="center" wrapText="1"/>
    </xf>
    <xf numFmtId="3" fontId="14" fillId="6" borderId="18" xfId="0" applyNumberFormat="1" applyFont="1" applyFill="1" applyBorder="1" applyAlignment="1">
      <alignment vertical="center" wrapText="1"/>
    </xf>
    <xf numFmtId="3" fontId="14" fillId="6" borderId="1" xfId="0" applyNumberFormat="1" applyFont="1" applyFill="1" applyBorder="1" applyAlignment="1">
      <alignment vertical="center" wrapText="1"/>
    </xf>
    <xf numFmtId="3" fontId="16" fillId="6" borderId="1" xfId="0" applyNumberFormat="1" applyFont="1" applyFill="1" applyBorder="1" applyAlignment="1">
      <alignment vertical="center" wrapText="1"/>
    </xf>
    <xf numFmtId="3" fontId="16" fillId="6" borderId="40" xfId="0" applyNumberFormat="1" applyFont="1" applyFill="1" applyBorder="1" applyAlignment="1">
      <alignment vertical="center" wrapText="1"/>
    </xf>
    <xf numFmtId="3" fontId="14" fillId="6" borderId="38" xfId="0" applyNumberFormat="1" applyFont="1" applyFill="1" applyBorder="1" applyAlignment="1">
      <alignment vertical="center" wrapText="1"/>
    </xf>
    <xf numFmtId="3" fontId="14" fillId="6" borderId="50" xfId="0" applyNumberFormat="1" applyFont="1" applyFill="1" applyBorder="1" applyAlignment="1">
      <alignment vertical="center" wrapText="1"/>
    </xf>
    <xf numFmtId="3" fontId="14" fillId="6" borderId="37" xfId="0" applyNumberFormat="1" applyFont="1" applyFill="1" applyBorder="1" applyAlignment="1">
      <alignment vertical="center" wrapText="1"/>
    </xf>
    <xf numFmtId="9" fontId="16" fillId="6" borderId="30" xfId="2" applyFont="1" applyFill="1" applyBorder="1" applyAlignment="1">
      <alignment vertical="center" wrapText="1"/>
    </xf>
    <xf numFmtId="3" fontId="16" fillId="6" borderId="0" xfId="0" applyNumberFormat="1" applyFont="1" applyFill="1" applyAlignment="1">
      <alignment vertical="center" wrapText="1"/>
    </xf>
    <xf numFmtId="3" fontId="16" fillId="6" borderId="64" xfId="0" applyNumberFormat="1" applyFont="1" applyFill="1" applyBorder="1" applyAlignment="1">
      <alignment vertical="center" wrapText="1"/>
    </xf>
    <xf numFmtId="3" fontId="14" fillId="6" borderId="70" xfId="0" applyNumberFormat="1" applyFont="1" applyFill="1" applyBorder="1" applyAlignment="1">
      <alignment horizontal="right" vertical="center"/>
    </xf>
    <xf numFmtId="3" fontId="14" fillId="6" borderId="34" xfId="0" applyNumberFormat="1" applyFont="1" applyFill="1" applyBorder="1" applyAlignment="1">
      <alignment horizontal="right" vertical="center"/>
    </xf>
    <xf numFmtId="3" fontId="14" fillId="6" borderId="52" xfId="0" applyNumberFormat="1" applyFont="1" applyFill="1" applyBorder="1" applyAlignment="1">
      <alignment horizontal="right" vertical="center"/>
    </xf>
    <xf numFmtId="3" fontId="2" fillId="4" borderId="36" xfId="0" applyNumberFormat="1" applyFont="1" applyFill="1" applyBorder="1"/>
    <xf numFmtId="0" fontId="22" fillId="0" borderId="33" xfId="1" applyFont="1" applyBorder="1" applyAlignment="1">
      <alignment horizontal="left"/>
    </xf>
    <xf numFmtId="0" fontId="17" fillId="0" borderId="77" xfId="1" applyFont="1" applyBorder="1" applyAlignment="1">
      <alignment vertical="center"/>
    </xf>
    <xf numFmtId="1" fontId="17" fillId="0" borderId="33" xfId="1" applyNumberFormat="1" applyFont="1" applyBorder="1" applyAlignment="1">
      <alignment horizontal="left"/>
    </xf>
    <xf numFmtId="14" fontId="17" fillId="0" borderId="35" xfId="1" applyNumberFormat="1" applyFont="1" applyBorder="1"/>
    <xf numFmtId="0" fontId="14" fillId="4" borderId="16"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45" xfId="0" applyFont="1" applyFill="1" applyBorder="1" applyAlignment="1">
      <alignment horizontal="center" vertical="center" wrapText="1"/>
    </xf>
    <xf numFmtId="3" fontId="14" fillId="4" borderId="15" xfId="0" applyNumberFormat="1" applyFont="1" applyFill="1" applyBorder="1" applyAlignment="1">
      <alignment vertical="center" wrapText="1"/>
    </xf>
    <xf numFmtId="3" fontId="16" fillId="4" borderId="2" xfId="0" applyNumberFormat="1" applyFont="1" applyFill="1" applyBorder="1" applyAlignment="1">
      <alignment vertical="center" wrapText="1"/>
    </xf>
    <xf numFmtId="3" fontId="16" fillId="4" borderId="40" xfId="0" applyNumberFormat="1" applyFont="1" applyFill="1" applyBorder="1" applyAlignment="1">
      <alignment vertical="center" wrapText="1"/>
    </xf>
    <xf numFmtId="3" fontId="16" fillId="4" borderId="15" xfId="0" applyNumberFormat="1" applyFont="1" applyFill="1" applyBorder="1" applyAlignment="1">
      <alignment vertical="center" wrapText="1"/>
    </xf>
    <xf numFmtId="3" fontId="16" fillId="4" borderId="38" xfId="0" applyNumberFormat="1" applyFont="1" applyFill="1" applyBorder="1" applyAlignment="1">
      <alignment vertical="center" wrapText="1"/>
    </xf>
    <xf numFmtId="3" fontId="16" fillId="4" borderId="75" xfId="0" applyNumberFormat="1" applyFont="1" applyFill="1" applyBorder="1" applyAlignment="1">
      <alignment vertical="center" wrapText="1"/>
    </xf>
    <xf numFmtId="3" fontId="16" fillId="4" borderId="60" xfId="0" applyNumberFormat="1" applyFont="1" applyFill="1" applyBorder="1" applyAlignment="1">
      <alignment vertical="center" wrapText="1"/>
    </xf>
    <xf numFmtId="3" fontId="50" fillId="4" borderId="70" xfId="0" applyNumberFormat="1" applyFont="1" applyFill="1" applyBorder="1" applyAlignment="1">
      <alignment vertical="center" wrapText="1"/>
    </xf>
    <xf numFmtId="3" fontId="50" fillId="4" borderId="71" xfId="0" applyNumberFormat="1" applyFont="1" applyFill="1" applyBorder="1" applyAlignment="1">
      <alignment vertical="center" wrapText="1"/>
    </xf>
    <xf numFmtId="3" fontId="50" fillId="4" borderId="36" xfId="0" applyNumberFormat="1" applyFont="1" applyFill="1" applyBorder="1" applyAlignment="1">
      <alignment vertical="center" wrapText="1"/>
    </xf>
    <xf numFmtId="3" fontId="14" fillId="4" borderId="25" xfId="0" applyNumberFormat="1" applyFont="1" applyFill="1" applyBorder="1" applyAlignment="1">
      <alignment vertical="center" wrapText="1"/>
    </xf>
    <xf numFmtId="3" fontId="16" fillId="4" borderId="18" xfId="0" applyNumberFormat="1" applyFont="1" applyFill="1" applyBorder="1" applyAlignment="1">
      <alignment vertical="center" wrapText="1"/>
    </xf>
    <xf numFmtId="3" fontId="16" fillId="4" borderId="10" xfId="0" applyNumberFormat="1" applyFont="1" applyFill="1" applyBorder="1"/>
    <xf numFmtId="3" fontId="16" fillId="4" borderId="14" xfId="0" applyNumberFormat="1" applyFont="1" applyFill="1" applyBorder="1"/>
    <xf numFmtId="9" fontId="16" fillId="4" borderId="68" xfId="2" applyFont="1" applyFill="1" applyBorder="1" applyAlignment="1">
      <alignment vertical="center"/>
    </xf>
    <xf numFmtId="9" fontId="16" fillId="4" borderId="32" xfId="2" applyFont="1" applyFill="1" applyBorder="1" applyAlignment="1">
      <alignment vertical="center"/>
    </xf>
    <xf numFmtId="3" fontId="16" fillId="4" borderId="66" xfId="0" applyNumberFormat="1" applyFont="1" applyFill="1" applyBorder="1" applyAlignment="1">
      <alignment vertical="center" wrapText="1"/>
    </xf>
    <xf numFmtId="3" fontId="16" fillId="4" borderId="77" xfId="0" applyNumberFormat="1" applyFont="1" applyFill="1" applyBorder="1" applyAlignment="1">
      <alignment vertical="center" wrapText="1"/>
    </xf>
    <xf numFmtId="3" fontId="16" fillId="4" borderId="13" xfId="0" applyNumberFormat="1" applyFont="1" applyFill="1" applyBorder="1" applyAlignment="1">
      <alignment vertical="center" wrapText="1"/>
    </xf>
    <xf numFmtId="3" fontId="14" fillId="4" borderId="70" xfId="0" applyNumberFormat="1" applyFont="1" applyFill="1" applyBorder="1" applyAlignment="1">
      <alignment horizontal="right" vertical="center" wrapText="1"/>
    </xf>
    <xf numFmtId="3" fontId="14" fillId="4" borderId="36" xfId="0" applyNumberFormat="1" applyFont="1" applyFill="1" applyBorder="1" applyAlignment="1">
      <alignment horizontal="right" vertical="center"/>
    </xf>
    <xf numFmtId="3" fontId="14" fillId="4" borderId="70" xfId="0" applyNumberFormat="1" applyFont="1" applyFill="1" applyBorder="1" applyAlignment="1">
      <alignment horizontal="right" vertical="center"/>
    </xf>
    <xf numFmtId="0" fontId="22" fillId="0" borderId="36" xfId="7" applyFont="1" applyBorder="1" applyAlignment="1">
      <alignment horizontal="center" vertical="center" wrapText="1"/>
    </xf>
    <xf numFmtId="3" fontId="14" fillId="6" borderId="55" xfId="0" applyNumberFormat="1" applyFont="1" applyFill="1" applyBorder="1" applyAlignment="1">
      <alignment vertical="center" wrapText="1"/>
    </xf>
    <xf numFmtId="3" fontId="16" fillId="6" borderId="55" xfId="0" applyNumberFormat="1" applyFont="1" applyFill="1" applyBorder="1" applyAlignment="1">
      <alignment vertical="center" wrapText="1"/>
    </xf>
    <xf numFmtId="3" fontId="50" fillId="6" borderId="33" xfId="0" applyNumberFormat="1" applyFont="1" applyFill="1" applyBorder="1" applyAlignment="1">
      <alignment vertical="center" wrapText="1"/>
    </xf>
    <xf numFmtId="3" fontId="14" fillId="6" borderId="33" xfId="0" applyNumberFormat="1" applyFont="1" applyFill="1" applyBorder="1" applyAlignment="1">
      <alignment horizontal="right" vertical="center"/>
    </xf>
    <xf numFmtId="3" fontId="45" fillId="6" borderId="29" xfId="0" applyNumberFormat="1" applyFont="1" applyFill="1" applyBorder="1" applyAlignment="1">
      <alignment horizontal="right" vertical="center"/>
    </xf>
    <xf numFmtId="3" fontId="14" fillId="6" borderId="21" xfId="0" applyNumberFormat="1" applyFont="1" applyFill="1" applyBorder="1" applyAlignment="1">
      <alignment vertical="center" wrapText="1"/>
    </xf>
    <xf numFmtId="0" fontId="14" fillId="6" borderId="31" xfId="0" applyFont="1" applyFill="1" applyBorder="1" applyAlignment="1">
      <alignment horizontal="center" vertical="center" wrapText="1"/>
    </xf>
    <xf numFmtId="3" fontId="16" fillId="6" borderId="21" xfId="0" applyNumberFormat="1" applyFont="1" applyFill="1" applyBorder="1" applyAlignment="1">
      <alignment vertical="center" wrapText="1"/>
    </xf>
    <xf numFmtId="3" fontId="16" fillId="6" borderId="72" xfId="0" applyNumberFormat="1" applyFont="1" applyFill="1" applyBorder="1" applyAlignment="1">
      <alignment vertical="center" wrapText="1"/>
    </xf>
    <xf numFmtId="3" fontId="50" fillId="6" borderId="35" xfId="0" applyNumberFormat="1" applyFont="1" applyFill="1" applyBorder="1" applyAlignment="1">
      <alignment vertical="center" wrapText="1"/>
    </xf>
    <xf numFmtId="3" fontId="14" fillId="6" borderId="72" xfId="0" applyNumberFormat="1" applyFont="1" applyFill="1" applyBorder="1" applyAlignment="1">
      <alignment vertical="center" wrapText="1"/>
    </xf>
    <xf numFmtId="3" fontId="14" fillId="6" borderId="35" xfId="0" applyNumberFormat="1" applyFont="1" applyFill="1" applyBorder="1" applyAlignment="1">
      <alignment horizontal="right" vertical="center"/>
    </xf>
    <xf numFmtId="3" fontId="16" fillId="6" borderId="37" xfId="0" applyNumberFormat="1" applyFont="1" applyFill="1" applyBorder="1" applyAlignment="1">
      <alignment vertical="center" wrapText="1"/>
    </xf>
    <xf numFmtId="3" fontId="50" fillId="6" borderId="52" xfId="0" applyNumberFormat="1" applyFont="1" applyFill="1" applyBorder="1" applyAlignment="1">
      <alignment vertical="center" wrapText="1"/>
    </xf>
    <xf numFmtId="9" fontId="16" fillId="6" borderId="53" xfId="2" applyFont="1" applyFill="1" applyBorder="1" applyAlignment="1">
      <alignment vertical="center" wrapText="1"/>
    </xf>
    <xf numFmtId="3" fontId="45" fillId="6" borderId="53" xfId="0" applyNumberFormat="1" applyFont="1" applyFill="1" applyBorder="1" applyAlignment="1">
      <alignment horizontal="right" vertical="center"/>
    </xf>
    <xf numFmtId="0" fontId="16" fillId="6" borderId="24" xfId="0" applyFont="1" applyFill="1" applyBorder="1" applyAlignment="1">
      <alignment horizontal="center" vertical="center" wrapText="1"/>
    </xf>
    <xf numFmtId="0" fontId="35" fillId="0" borderId="0" xfId="0" applyFont="1" applyAlignment="1">
      <alignment vertical="center"/>
    </xf>
    <xf numFmtId="0" fontId="14" fillId="0" borderId="12" xfId="0" applyFont="1" applyBorder="1" applyAlignment="1">
      <alignment vertical="center" wrapText="1"/>
    </xf>
    <xf numFmtId="0" fontId="14" fillId="0" borderId="32" xfId="0" applyFont="1" applyBorder="1" applyAlignment="1">
      <alignment vertical="center"/>
    </xf>
    <xf numFmtId="3" fontId="14" fillId="4" borderId="55" xfId="0" applyNumberFormat="1" applyFont="1" applyFill="1" applyBorder="1" applyAlignment="1">
      <alignment vertical="center" wrapText="1"/>
    </xf>
    <xf numFmtId="3" fontId="14" fillId="5" borderId="20" xfId="0" applyNumberFormat="1" applyFont="1" applyFill="1" applyBorder="1" applyAlignment="1">
      <alignment vertical="center" wrapText="1"/>
    </xf>
    <xf numFmtId="3" fontId="14" fillId="6" borderId="7" xfId="0" applyNumberFormat="1" applyFont="1" applyFill="1" applyBorder="1" applyAlignment="1">
      <alignment vertical="center" wrapText="1"/>
    </xf>
    <xf numFmtId="3" fontId="16" fillId="6" borderId="7" xfId="2" applyNumberFormat="1" applyFont="1" applyFill="1" applyBorder="1"/>
    <xf numFmtId="3" fontId="16" fillId="6" borderId="39" xfId="2" applyNumberFormat="1" applyFont="1" applyFill="1" applyBorder="1"/>
    <xf numFmtId="3" fontId="50" fillId="6" borderId="57" xfId="2" applyNumberFormat="1" applyFont="1" applyFill="1" applyBorder="1"/>
    <xf numFmtId="3" fontId="14" fillId="6" borderId="27" xfId="0" applyNumberFormat="1" applyFont="1" applyFill="1" applyBorder="1" applyAlignment="1">
      <alignment vertical="center" wrapText="1"/>
    </xf>
    <xf numFmtId="3" fontId="16" fillId="6" borderId="27" xfId="0" applyNumberFormat="1" applyFont="1" applyFill="1" applyBorder="1" applyAlignment="1">
      <alignment vertical="center" wrapText="1"/>
    </xf>
    <xf numFmtId="3" fontId="16" fillId="6" borderId="7" xfId="0" applyNumberFormat="1" applyFont="1" applyFill="1" applyBorder="1" applyAlignment="1">
      <alignment vertical="center" wrapText="1"/>
    </xf>
    <xf numFmtId="3" fontId="14" fillId="6" borderId="39" xfId="0" applyNumberFormat="1" applyFont="1" applyFill="1" applyBorder="1" applyAlignment="1">
      <alignment vertical="center" wrapText="1"/>
    </xf>
    <xf numFmtId="1" fontId="22" fillId="0" borderId="0" xfId="7" applyNumberFormat="1" applyFont="1" applyAlignment="1">
      <alignment horizontal="left" vertical="center"/>
    </xf>
    <xf numFmtId="1" fontId="22" fillId="0" borderId="0" xfId="7" applyNumberFormat="1" applyFont="1" applyAlignment="1">
      <alignment horizontal="center" vertical="center"/>
    </xf>
    <xf numFmtId="0" fontId="22" fillId="0" borderId="0" xfId="7" applyFont="1" applyAlignment="1">
      <alignment vertical="center" wrapText="1"/>
    </xf>
    <xf numFmtId="0" fontId="17" fillId="0" borderId="34" xfId="1" applyFont="1" applyBorder="1"/>
    <xf numFmtId="0" fontId="17" fillId="0" borderId="35" xfId="1" applyFont="1" applyBorder="1"/>
    <xf numFmtId="1" fontId="17" fillId="0" borderId="0" xfId="1" applyNumberFormat="1" applyFont="1" applyAlignment="1">
      <alignment horizontal="center"/>
    </xf>
    <xf numFmtId="3" fontId="16" fillId="0" borderId="46" xfId="3" applyNumberFormat="1" applyFont="1" applyFill="1" applyBorder="1" applyAlignment="1">
      <alignment vertical="center" wrapText="1"/>
    </xf>
    <xf numFmtId="3" fontId="16" fillId="0" borderId="30" xfId="3" applyNumberFormat="1" applyFont="1" applyFill="1" applyBorder="1" applyAlignment="1">
      <alignment vertical="center" wrapText="1"/>
    </xf>
    <xf numFmtId="10" fontId="14" fillId="0" borderId="0" xfId="1" applyNumberFormat="1" applyFont="1" applyAlignment="1">
      <alignment horizontal="center" vertical="center" wrapText="1"/>
    </xf>
    <xf numFmtId="3" fontId="16" fillId="0" borderId="0" xfId="3" applyNumberFormat="1" applyFont="1" applyFill="1" applyBorder="1" applyAlignment="1">
      <alignment vertical="center" wrapText="1"/>
    </xf>
    <xf numFmtId="3" fontId="16" fillId="0" borderId="70" xfId="1" applyNumberFormat="1" applyFont="1" applyBorder="1" applyAlignment="1">
      <alignment vertical="center" wrapText="1"/>
    </xf>
    <xf numFmtId="10" fontId="14" fillId="0" borderId="13" xfId="1" applyNumberFormat="1" applyFont="1" applyBorder="1" applyAlignment="1">
      <alignment horizontal="center" vertical="center" wrapText="1"/>
    </xf>
    <xf numFmtId="10" fontId="14" fillId="0" borderId="70" xfId="1" applyNumberFormat="1" applyFont="1" applyBorder="1" applyAlignment="1">
      <alignment horizontal="center" vertical="center" wrapText="1"/>
    </xf>
    <xf numFmtId="3" fontId="16" fillId="0" borderId="38" xfId="3" applyNumberFormat="1" applyFont="1" applyFill="1" applyBorder="1" applyAlignment="1">
      <alignment vertical="center" wrapText="1"/>
    </xf>
    <xf numFmtId="3" fontId="16" fillId="0" borderId="38" xfId="1" applyNumberFormat="1" applyFont="1" applyBorder="1" applyAlignment="1">
      <alignment vertical="center" wrapText="1"/>
    </xf>
    <xf numFmtId="10" fontId="14" fillId="0" borderId="71" xfId="1" applyNumberFormat="1" applyFont="1" applyBorder="1" applyAlignment="1">
      <alignment horizontal="center" vertical="center" wrapText="1"/>
    </xf>
    <xf numFmtId="3" fontId="16" fillId="0" borderId="75" xfId="3" applyNumberFormat="1" applyFont="1" applyFill="1" applyBorder="1" applyAlignment="1">
      <alignment vertical="center" wrapText="1"/>
    </xf>
    <xf numFmtId="3" fontId="16" fillId="0" borderId="75" xfId="1" applyNumberFormat="1" applyFont="1" applyBorder="1" applyAlignment="1">
      <alignment vertical="center" wrapText="1"/>
    </xf>
    <xf numFmtId="3" fontId="16" fillId="0" borderId="71" xfId="1" applyNumberFormat="1" applyFont="1" applyBorder="1" applyAlignment="1">
      <alignment vertical="center" wrapText="1"/>
    </xf>
    <xf numFmtId="3" fontId="16" fillId="0" borderId="17" xfId="1" applyNumberFormat="1" applyFont="1" applyBorder="1" applyAlignment="1">
      <alignment vertical="center" wrapText="1"/>
    </xf>
    <xf numFmtId="3" fontId="16" fillId="0" borderId="43" xfId="1" applyNumberFormat="1" applyFont="1" applyBorder="1" applyAlignment="1">
      <alignment vertical="center" wrapText="1"/>
    </xf>
    <xf numFmtId="3" fontId="16" fillId="0" borderId="14" xfId="1" applyNumberFormat="1" applyFont="1" applyBorder="1" applyAlignment="1">
      <alignment vertical="center" wrapText="1"/>
    </xf>
    <xf numFmtId="3" fontId="16" fillId="0" borderId="73" xfId="1" applyNumberFormat="1" applyFont="1" applyBorder="1" applyAlignment="1">
      <alignment vertical="center" wrapText="1"/>
    </xf>
    <xf numFmtId="3" fontId="16" fillId="0" borderId="63" xfId="1" applyNumberFormat="1" applyFont="1" applyBorder="1" applyAlignment="1">
      <alignment vertical="center" wrapText="1"/>
    </xf>
    <xf numFmtId="3" fontId="16" fillId="0" borderId="12" xfId="1" applyNumberFormat="1" applyFont="1" applyBorder="1" applyAlignment="1">
      <alignment vertical="center" wrapText="1"/>
    </xf>
    <xf numFmtId="3" fontId="16" fillId="0" borderId="51" xfId="1" applyNumberFormat="1" applyFont="1" applyBorder="1" applyAlignment="1">
      <alignment vertical="center" wrapText="1"/>
    </xf>
    <xf numFmtId="3" fontId="16" fillId="0" borderId="46" xfId="1" applyNumberFormat="1" applyFont="1" applyBorder="1" applyAlignment="1">
      <alignment vertical="center" wrapText="1"/>
    </xf>
    <xf numFmtId="3" fontId="16" fillId="0" borderId="47" xfId="1" applyNumberFormat="1" applyFont="1" applyBorder="1" applyAlignment="1">
      <alignment vertical="center" wrapText="1"/>
    </xf>
    <xf numFmtId="3" fontId="16" fillId="0" borderId="25" xfId="1" applyNumberFormat="1" applyFont="1" applyBorder="1" applyAlignment="1">
      <alignment vertical="center" wrapText="1"/>
    </xf>
    <xf numFmtId="3" fontId="16" fillId="0" borderId="3" xfId="1" applyNumberFormat="1" applyFont="1" applyBorder="1" applyAlignment="1">
      <alignment vertical="center" wrapText="1"/>
    </xf>
    <xf numFmtId="3" fontId="16" fillId="0" borderId="17" xfId="3" applyNumberFormat="1" applyFont="1" applyFill="1" applyBorder="1" applyAlignment="1">
      <alignment vertical="center" wrapText="1"/>
    </xf>
    <xf numFmtId="3" fontId="16" fillId="0" borderId="43" xfId="3" applyNumberFormat="1" applyFont="1" applyFill="1" applyBorder="1" applyAlignment="1">
      <alignment vertical="center" wrapText="1"/>
    </xf>
    <xf numFmtId="3" fontId="16" fillId="0" borderId="14" xfId="3" applyNumberFormat="1" applyFont="1" applyFill="1" applyBorder="1" applyAlignment="1">
      <alignment vertical="center" wrapText="1"/>
    </xf>
    <xf numFmtId="3" fontId="16" fillId="0" borderId="10" xfId="3" applyNumberFormat="1" applyFont="1" applyFill="1" applyBorder="1" applyAlignment="1">
      <alignment vertical="center" wrapText="1"/>
    </xf>
    <xf numFmtId="3" fontId="16" fillId="0" borderId="10" xfId="1" applyNumberFormat="1" applyFont="1" applyBorder="1" applyAlignment="1">
      <alignment vertical="center" wrapText="1"/>
    </xf>
    <xf numFmtId="3" fontId="16" fillId="0" borderId="62" xfId="1" applyNumberFormat="1" applyFont="1" applyBorder="1" applyAlignment="1">
      <alignment vertical="center" wrapText="1"/>
    </xf>
    <xf numFmtId="3" fontId="16" fillId="0" borderId="30" xfId="1" applyNumberFormat="1" applyFont="1" applyBorder="1" applyAlignment="1">
      <alignment vertical="center" wrapText="1"/>
    </xf>
    <xf numFmtId="3" fontId="16" fillId="0" borderId="32" xfId="1" applyNumberFormat="1" applyFont="1" applyBorder="1" applyAlignment="1">
      <alignment vertical="center" wrapText="1"/>
    </xf>
    <xf numFmtId="3" fontId="16" fillId="0" borderId="20" xfId="3" applyNumberFormat="1" applyFont="1" applyFill="1" applyBorder="1" applyAlignment="1">
      <alignment vertical="center" wrapText="1"/>
    </xf>
    <xf numFmtId="3" fontId="16" fillId="0" borderId="31" xfId="1" applyNumberFormat="1" applyFont="1" applyBorder="1" applyAlignment="1">
      <alignment vertical="center" wrapText="1"/>
    </xf>
    <xf numFmtId="0" fontId="53" fillId="0" borderId="68" xfId="1" applyFont="1" applyBorder="1"/>
    <xf numFmtId="0" fontId="54" fillId="0" borderId="17" xfId="1" applyFont="1" applyBorder="1"/>
    <xf numFmtId="0" fontId="53" fillId="0" borderId="0" xfId="1" applyFont="1"/>
    <xf numFmtId="0" fontId="55" fillId="0" borderId="36" xfId="1" applyFont="1" applyBorder="1" applyAlignment="1">
      <alignment horizontal="center" vertical="center" wrapText="1"/>
    </xf>
    <xf numFmtId="9" fontId="55" fillId="0" borderId="32" xfId="1" applyNumberFormat="1" applyFont="1" applyBorder="1" applyAlignment="1">
      <alignment horizontal="center" vertical="center" wrapText="1"/>
    </xf>
    <xf numFmtId="3" fontId="55" fillId="0" borderId="12" xfId="1" applyNumberFormat="1" applyFont="1" applyBorder="1" applyAlignment="1">
      <alignment vertical="center" wrapText="1"/>
    </xf>
    <xf numFmtId="3" fontId="55" fillId="0" borderId="15" xfId="1" applyNumberFormat="1" applyFont="1" applyBorder="1" applyAlignment="1">
      <alignment vertical="center" wrapText="1"/>
    </xf>
    <xf numFmtId="3" fontId="55" fillId="0" borderId="14" xfId="1" applyNumberFormat="1" applyFont="1" applyBorder="1" applyAlignment="1">
      <alignment vertical="center" wrapText="1"/>
    </xf>
    <xf numFmtId="3" fontId="55" fillId="0" borderId="60" xfId="1" applyNumberFormat="1" applyFont="1" applyBorder="1" applyAlignment="1">
      <alignment vertical="center" wrapText="1"/>
    </xf>
    <xf numFmtId="3" fontId="55" fillId="0" borderId="16" xfId="1" applyNumberFormat="1" applyFont="1" applyBorder="1" applyAlignment="1">
      <alignment vertical="center" wrapText="1"/>
    </xf>
    <xf numFmtId="3" fontId="55" fillId="0" borderId="32" xfId="1" applyNumberFormat="1" applyFont="1" applyBorder="1" applyAlignment="1">
      <alignment vertical="center" wrapText="1"/>
    </xf>
    <xf numFmtId="3" fontId="55" fillId="0" borderId="36" xfId="1" applyNumberFormat="1" applyFont="1" applyBorder="1" applyAlignment="1">
      <alignment vertical="center" wrapText="1"/>
    </xf>
    <xf numFmtId="3" fontId="55" fillId="0" borderId="35" xfId="1" applyNumberFormat="1" applyFont="1" applyBorder="1" applyAlignment="1">
      <alignment vertical="center" wrapText="1"/>
    </xf>
    <xf numFmtId="3" fontId="55" fillId="0" borderId="20" xfId="1" applyNumberFormat="1" applyFont="1" applyBorder="1" applyAlignment="1">
      <alignment vertical="center" wrapText="1"/>
    </xf>
    <xf numFmtId="3" fontId="55" fillId="0" borderId="21" xfId="1" applyNumberFormat="1" applyFont="1" applyBorder="1" applyAlignment="1">
      <alignment vertical="center" wrapText="1"/>
    </xf>
    <xf numFmtId="3" fontId="55" fillId="0" borderId="22" xfId="1" applyNumberFormat="1" applyFont="1" applyBorder="1" applyAlignment="1">
      <alignment vertical="center" wrapText="1"/>
    </xf>
    <xf numFmtId="0" fontId="56" fillId="0" borderId="0" xfId="0" quotePrefix="1" applyFont="1"/>
    <xf numFmtId="9" fontId="55" fillId="0" borderId="36" xfId="1" applyNumberFormat="1" applyFont="1" applyBorder="1" applyAlignment="1">
      <alignment horizontal="center" vertical="center" wrapText="1"/>
    </xf>
    <xf numFmtId="3" fontId="55" fillId="0" borderId="25" xfId="1" applyNumberFormat="1" applyFont="1" applyBorder="1" applyAlignment="1">
      <alignment vertical="center" wrapText="1"/>
    </xf>
    <xf numFmtId="0" fontId="22" fillId="0" borderId="61" xfId="7" applyFont="1" applyBorder="1" applyAlignment="1">
      <alignment horizontal="center" vertical="center" wrapText="1"/>
    </xf>
    <xf numFmtId="0" fontId="17" fillId="0" borderId="47" xfId="1" applyFont="1" applyBorder="1" applyAlignment="1">
      <alignment vertical="center" wrapText="1"/>
    </xf>
    <xf numFmtId="0" fontId="17" fillId="0" borderId="51" xfId="1" applyFont="1" applyBorder="1" applyAlignment="1">
      <alignment vertical="center" wrapText="1"/>
    </xf>
    <xf numFmtId="0" fontId="17" fillId="0" borderId="43" xfId="1" applyFont="1" applyBorder="1" applyAlignment="1">
      <alignment vertical="center" wrapText="1"/>
    </xf>
    <xf numFmtId="0" fontId="17" fillId="0" borderId="20" xfId="1" applyFont="1" applyBorder="1" applyAlignment="1">
      <alignment vertical="center" wrapText="1"/>
    </xf>
    <xf numFmtId="0" fontId="22" fillId="0" borderId="42" xfId="7" applyFont="1" applyBorder="1" applyAlignment="1">
      <alignment horizontal="center" vertical="center" wrapText="1"/>
    </xf>
    <xf numFmtId="0" fontId="22" fillId="0" borderId="62" xfId="7" applyFont="1" applyBorder="1" applyAlignment="1">
      <alignment horizontal="center" vertical="center" wrapText="1"/>
    </xf>
    <xf numFmtId="0" fontId="44" fillId="0" borderId="36" xfId="0" applyFont="1" applyBorder="1" applyAlignment="1">
      <alignment vertical="center" wrapText="1"/>
    </xf>
    <xf numFmtId="0" fontId="44" fillId="0" borderId="0" xfId="0" applyFont="1"/>
    <xf numFmtId="0" fontId="14" fillId="0" borderId="76" xfId="0" applyFont="1" applyBorder="1" applyAlignment="1">
      <alignment horizontal="right" vertical="center"/>
    </xf>
    <xf numFmtId="3" fontId="45" fillId="4" borderId="53" xfId="0" applyNumberFormat="1" applyFont="1" applyFill="1" applyBorder="1" applyAlignment="1">
      <alignment horizontal="right" vertical="center" wrapText="1"/>
    </xf>
    <xf numFmtId="3" fontId="45" fillId="4" borderId="69" xfId="0" applyNumberFormat="1" applyFont="1" applyFill="1" applyBorder="1" applyAlignment="1">
      <alignment horizontal="right" vertical="center" wrapText="1"/>
    </xf>
    <xf numFmtId="3" fontId="45" fillId="4" borderId="32" xfId="0" applyNumberFormat="1" applyFont="1" applyFill="1" applyBorder="1" applyAlignment="1">
      <alignment horizontal="right" vertical="center"/>
    </xf>
    <xf numFmtId="3" fontId="45" fillId="4" borderId="68" xfId="0" applyNumberFormat="1" applyFont="1" applyFill="1" applyBorder="1" applyAlignment="1">
      <alignment horizontal="right" vertical="center"/>
    </xf>
    <xf numFmtId="3" fontId="45" fillId="4" borderId="69" xfId="0" applyNumberFormat="1" applyFont="1" applyFill="1" applyBorder="1" applyAlignment="1">
      <alignment horizontal="right" vertical="center"/>
    </xf>
    <xf numFmtId="3" fontId="45" fillId="5" borderId="68" xfId="0" applyNumberFormat="1" applyFont="1" applyFill="1" applyBorder="1" applyAlignment="1">
      <alignment horizontal="right" vertical="center" wrapText="1"/>
    </xf>
    <xf numFmtId="3" fontId="45" fillId="5" borderId="30" xfId="0" applyNumberFormat="1" applyFont="1" applyFill="1" applyBorder="1" applyAlignment="1">
      <alignment horizontal="right" vertical="center"/>
    </xf>
    <xf numFmtId="3" fontId="45" fillId="5" borderId="32" xfId="0" applyNumberFormat="1" applyFont="1" applyFill="1" applyBorder="1" applyAlignment="1">
      <alignment horizontal="right" vertical="center"/>
    </xf>
    <xf numFmtId="3" fontId="45" fillId="5" borderId="68" xfId="0" applyNumberFormat="1" applyFont="1" applyFill="1" applyBorder="1" applyAlignment="1">
      <alignment horizontal="right" vertical="center"/>
    </xf>
    <xf numFmtId="4" fontId="45" fillId="6" borderId="69" xfId="0" applyNumberFormat="1" applyFont="1" applyFill="1" applyBorder="1" applyAlignment="1">
      <alignment horizontal="right" vertical="center"/>
    </xf>
    <xf numFmtId="0" fontId="14" fillId="0" borderId="33" xfId="0" applyFont="1" applyBorder="1" applyAlignment="1">
      <alignment horizontal="right" vertical="center"/>
    </xf>
    <xf numFmtId="10" fontId="14" fillId="4" borderId="52" xfId="2" applyNumberFormat="1" applyFont="1" applyFill="1" applyBorder="1" applyAlignment="1">
      <alignment horizontal="right" vertical="center" wrapText="1"/>
    </xf>
    <xf numFmtId="10" fontId="14" fillId="5" borderId="52" xfId="2" applyNumberFormat="1" applyFont="1" applyFill="1" applyBorder="1" applyAlignment="1">
      <alignment horizontal="right" vertical="center" wrapText="1"/>
    </xf>
    <xf numFmtId="0" fontId="16" fillId="0" borderId="58" xfId="0" applyFont="1" applyBorder="1" applyAlignment="1">
      <alignment horizontal="right"/>
    </xf>
    <xf numFmtId="0" fontId="50" fillId="0" borderId="33" xfId="0" applyFont="1" applyBorder="1" applyAlignment="1">
      <alignment horizontal="right"/>
    </xf>
    <xf numFmtId="0" fontId="45" fillId="0" borderId="33" xfId="0" applyFont="1" applyBorder="1" applyAlignment="1">
      <alignment horizontal="right" vertical="center"/>
    </xf>
    <xf numFmtId="0" fontId="45" fillId="0" borderId="29" xfId="0" applyFont="1" applyBorder="1" applyAlignment="1">
      <alignment horizontal="right" vertical="center"/>
    </xf>
    <xf numFmtId="0" fontId="14" fillId="4" borderId="22" xfId="0" applyFont="1" applyFill="1" applyBorder="1" applyAlignment="1">
      <alignment horizontal="center" vertical="center" wrapText="1"/>
    </xf>
    <xf numFmtId="3" fontId="14" fillId="4" borderId="21" xfId="0" applyNumberFormat="1" applyFont="1" applyFill="1" applyBorder="1" applyAlignment="1">
      <alignment vertical="center" wrapText="1"/>
    </xf>
    <xf numFmtId="3" fontId="14" fillId="4" borderId="72" xfId="0" applyNumberFormat="1" applyFont="1" applyFill="1" applyBorder="1" applyAlignment="1">
      <alignment vertical="center" wrapText="1"/>
    </xf>
    <xf numFmtId="3" fontId="51" fillId="4" borderId="35" xfId="0" applyNumberFormat="1" applyFont="1" applyFill="1" applyBorder="1" applyAlignment="1">
      <alignment vertical="center" wrapText="1"/>
    </xf>
    <xf numFmtId="3" fontId="14" fillId="4" borderId="51" xfId="0" applyNumberFormat="1" applyFont="1" applyFill="1" applyBorder="1" applyAlignment="1">
      <alignment vertical="center" wrapText="1"/>
    </xf>
    <xf numFmtId="3" fontId="14" fillId="4" borderId="20" xfId="0" applyNumberFormat="1" applyFont="1" applyFill="1" applyBorder="1" applyAlignment="1">
      <alignment vertical="center" wrapText="1"/>
    </xf>
    <xf numFmtId="9" fontId="14" fillId="4" borderId="31" xfId="2" applyFont="1" applyFill="1" applyBorder="1" applyAlignment="1">
      <alignment vertical="center" wrapText="1"/>
    </xf>
    <xf numFmtId="3" fontId="14" fillId="4" borderId="65" xfId="0" applyNumberFormat="1" applyFont="1" applyFill="1" applyBorder="1" applyAlignment="1">
      <alignment vertical="center" wrapText="1"/>
    </xf>
    <xf numFmtId="3" fontId="14" fillId="4" borderId="35" xfId="0" applyNumberFormat="1" applyFont="1" applyFill="1" applyBorder="1" applyAlignment="1">
      <alignment horizontal="right" vertical="center" wrapText="1"/>
    </xf>
    <xf numFmtId="3" fontId="45" fillId="4" borderId="68" xfId="0" applyNumberFormat="1" applyFont="1" applyFill="1" applyBorder="1" applyAlignment="1">
      <alignment horizontal="right" vertical="center" wrapText="1"/>
    </xf>
    <xf numFmtId="0" fontId="45" fillId="0" borderId="32" xfId="0" applyFont="1" applyBorder="1" applyAlignment="1">
      <alignment vertical="center" wrapText="1"/>
    </xf>
    <xf numFmtId="10" fontId="14" fillId="5" borderId="70" xfId="2" applyNumberFormat="1" applyFont="1" applyFill="1" applyBorder="1" applyAlignment="1">
      <alignment horizontal="right" vertical="center" wrapText="1"/>
    </xf>
    <xf numFmtId="10" fontId="14" fillId="5" borderId="36" xfId="2" applyNumberFormat="1" applyFont="1" applyFill="1" applyBorder="1" applyAlignment="1">
      <alignment horizontal="right" vertical="center" wrapText="1"/>
    </xf>
    <xf numFmtId="3" fontId="3" fillId="0" borderId="47" xfId="0" applyNumberFormat="1" applyFont="1" applyBorder="1"/>
    <xf numFmtId="0" fontId="17" fillId="0" borderId="43" xfId="1" applyFont="1" applyBorder="1" applyAlignment="1">
      <alignment horizontal="center" vertical="center" wrapText="1"/>
    </xf>
    <xf numFmtId="0" fontId="17" fillId="0" borderId="10" xfId="1" applyFont="1" applyBorder="1" applyAlignment="1">
      <alignment horizontal="center" vertical="center" wrapText="1"/>
    </xf>
    <xf numFmtId="0" fontId="14" fillId="0" borderId="58" xfId="0" applyFont="1" applyBorder="1" applyAlignment="1">
      <alignment horizontal="right" vertical="center"/>
    </xf>
    <xf numFmtId="0" fontId="14" fillId="0" borderId="60" xfId="0" applyFont="1" applyBorder="1" applyAlignment="1">
      <alignment vertical="center" wrapText="1"/>
    </xf>
    <xf numFmtId="3" fontId="14" fillId="4" borderId="60" xfId="0" applyNumberFormat="1" applyFont="1" applyFill="1" applyBorder="1" applyAlignment="1">
      <alignment vertical="center" wrapText="1"/>
    </xf>
    <xf numFmtId="3" fontId="14" fillId="5" borderId="60" xfId="0" applyNumberFormat="1" applyFont="1" applyFill="1" applyBorder="1" applyAlignment="1">
      <alignment vertical="center" wrapText="1"/>
    </xf>
    <xf numFmtId="3" fontId="14" fillId="6" borderId="58" xfId="0" applyNumberFormat="1" applyFont="1" applyFill="1" applyBorder="1" applyAlignment="1">
      <alignment vertical="center" wrapText="1"/>
    </xf>
    <xf numFmtId="3" fontId="44" fillId="6" borderId="33" xfId="0" applyNumberFormat="1" applyFont="1" applyFill="1" applyBorder="1" applyAlignment="1">
      <alignment vertical="center" wrapText="1"/>
    </xf>
    <xf numFmtId="3" fontId="44" fillId="6" borderId="52" xfId="0" applyNumberFormat="1" applyFont="1" applyFill="1" applyBorder="1" applyAlignment="1">
      <alignment vertical="center" wrapText="1"/>
    </xf>
    <xf numFmtId="3" fontId="44" fillId="6" borderId="35" xfId="0" applyNumberFormat="1" applyFont="1" applyFill="1" applyBorder="1" applyAlignment="1">
      <alignment vertical="center" wrapText="1"/>
    </xf>
    <xf numFmtId="3" fontId="44" fillId="6" borderId="70" xfId="0" applyNumberFormat="1" applyFont="1" applyFill="1" applyBorder="1" applyAlignment="1">
      <alignment vertical="center" wrapText="1"/>
    </xf>
    <xf numFmtId="3" fontId="44" fillId="6" borderId="34" xfId="0" applyNumberFormat="1" applyFont="1" applyFill="1" applyBorder="1" applyAlignment="1">
      <alignment vertical="center" wrapText="1"/>
    </xf>
    <xf numFmtId="3" fontId="44" fillId="6" borderId="57" xfId="0" applyNumberFormat="1" applyFont="1" applyFill="1" applyBorder="1" applyAlignment="1">
      <alignment vertical="center" wrapText="1"/>
    </xf>
    <xf numFmtId="0" fontId="14" fillId="5" borderId="19" xfId="0" applyFont="1" applyFill="1" applyBorder="1" applyAlignment="1">
      <alignment horizontal="center" vertical="center" wrapText="1"/>
    </xf>
    <xf numFmtId="3" fontId="14" fillId="5" borderId="72" xfId="0" applyNumberFormat="1" applyFont="1" applyFill="1" applyBorder="1" applyAlignment="1">
      <alignment vertical="center" wrapText="1"/>
    </xf>
    <xf numFmtId="10" fontId="14" fillId="5" borderId="34" xfId="2" applyNumberFormat="1" applyFont="1" applyFill="1" applyBorder="1" applyAlignment="1">
      <alignment horizontal="right" vertical="center" wrapText="1"/>
    </xf>
    <xf numFmtId="0" fontId="14" fillId="5" borderId="8" xfId="0" applyFont="1" applyFill="1" applyBorder="1" applyAlignment="1">
      <alignment horizontal="center" vertical="center" wrapText="1"/>
    </xf>
    <xf numFmtId="3" fontId="16" fillId="4" borderId="50" xfId="0" applyNumberFormat="1" applyFont="1" applyFill="1" applyBorder="1" applyAlignment="1">
      <alignment vertical="center" wrapText="1"/>
    </xf>
    <xf numFmtId="3" fontId="50" fillId="4" borderId="34" xfId="0" applyNumberFormat="1" applyFont="1" applyFill="1" applyBorder="1" applyAlignment="1">
      <alignment vertical="center" wrapText="1"/>
    </xf>
    <xf numFmtId="3" fontId="16" fillId="4" borderId="17" xfId="0" applyNumberFormat="1" applyFont="1" applyFill="1" applyBorder="1"/>
    <xf numFmtId="9" fontId="16" fillId="4" borderId="30" xfId="2" applyFont="1" applyFill="1" applyBorder="1" applyAlignment="1">
      <alignment vertical="center"/>
    </xf>
    <xf numFmtId="3" fontId="16" fillId="4" borderId="0" xfId="0" applyNumberFormat="1" applyFont="1" applyFill="1" applyAlignment="1">
      <alignment vertical="center" wrapText="1"/>
    </xf>
    <xf numFmtId="3" fontId="14" fillId="4" borderId="34" xfId="0" applyNumberFormat="1" applyFont="1" applyFill="1" applyBorder="1" applyAlignment="1">
      <alignment horizontal="right" vertical="center" wrapText="1"/>
    </xf>
    <xf numFmtId="4" fontId="14" fillId="4" borderId="0" xfId="0" applyNumberFormat="1" applyFont="1" applyFill="1" applyAlignment="1">
      <alignment horizontal="right" vertical="center" wrapText="1"/>
    </xf>
    <xf numFmtId="0" fontId="17" fillId="0" borderId="71" xfId="1" applyFont="1" applyBorder="1" applyAlignment="1">
      <alignment vertical="center" wrapText="1"/>
    </xf>
    <xf numFmtId="0" fontId="17" fillId="0" borderId="34" xfId="1" applyFont="1" applyBorder="1" applyAlignment="1">
      <alignment vertical="center" wrapText="1"/>
    </xf>
    <xf numFmtId="0" fontId="17" fillId="0" borderId="33" xfId="1" applyFont="1" applyBorder="1"/>
    <xf numFmtId="0" fontId="47" fillId="0" borderId="0" xfId="1" applyFont="1"/>
    <xf numFmtId="1" fontId="17" fillId="0" borderId="0" xfId="1" applyNumberFormat="1" applyFont="1"/>
    <xf numFmtId="1" fontId="17" fillId="0" borderId="35" xfId="1" applyNumberFormat="1" applyFont="1" applyBorder="1"/>
    <xf numFmtId="0" fontId="35" fillId="0" borderId="76" xfId="0" applyFont="1" applyBorder="1"/>
    <xf numFmtId="0" fontId="16" fillId="0" borderId="65" xfId="0" applyFont="1" applyBorder="1"/>
    <xf numFmtId="10" fontId="14" fillId="4" borderId="70" xfId="2" applyNumberFormat="1" applyFont="1" applyFill="1" applyBorder="1" applyAlignment="1">
      <alignment horizontal="right" vertical="center"/>
    </xf>
    <xf numFmtId="3" fontId="14" fillId="4" borderId="27" xfId="0" applyNumberFormat="1" applyFont="1" applyFill="1" applyBorder="1" applyAlignment="1">
      <alignment vertical="center" wrapText="1"/>
    </xf>
    <xf numFmtId="3" fontId="14" fillId="4" borderId="44" xfId="0" applyNumberFormat="1" applyFont="1" applyFill="1" applyBorder="1" applyAlignment="1">
      <alignment vertical="center" wrapText="1"/>
    </xf>
    <xf numFmtId="3" fontId="45" fillId="4" borderId="30" xfId="0" applyNumberFormat="1" applyFont="1" applyFill="1" applyBorder="1" applyAlignment="1">
      <alignment horizontal="right" vertical="center" wrapText="1"/>
    </xf>
    <xf numFmtId="3" fontId="14" fillId="4" borderId="59" xfId="0" applyNumberFormat="1" applyFont="1" applyFill="1" applyBorder="1" applyAlignment="1">
      <alignment vertical="center" wrapText="1"/>
    </xf>
    <xf numFmtId="10" fontId="14" fillId="4" borderId="71" xfId="2" applyNumberFormat="1" applyFont="1" applyFill="1" applyBorder="1" applyAlignment="1">
      <alignment horizontal="right" vertical="center" wrapText="1"/>
    </xf>
    <xf numFmtId="0" fontId="14" fillId="4" borderId="8" xfId="0" applyFont="1" applyFill="1" applyBorder="1" applyAlignment="1">
      <alignment horizontal="center" vertical="center" wrapText="1"/>
    </xf>
    <xf numFmtId="3" fontId="16" fillId="4" borderId="1" xfId="0" applyNumberFormat="1" applyFont="1" applyFill="1" applyBorder="1" applyAlignment="1">
      <alignment vertical="center" wrapText="1"/>
    </xf>
    <xf numFmtId="3" fontId="16" fillId="4" borderId="37" xfId="0" applyNumberFormat="1" applyFont="1" applyFill="1" applyBorder="1" applyAlignment="1">
      <alignment vertical="center" wrapText="1"/>
    </xf>
    <xf numFmtId="3" fontId="50" fillId="4" borderId="52" xfId="0" applyNumberFormat="1" applyFont="1" applyFill="1" applyBorder="1" applyAlignment="1">
      <alignment vertical="center" wrapText="1"/>
    </xf>
    <xf numFmtId="3" fontId="14" fillId="4" borderId="4" xfId="0" applyNumberFormat="1" applyFont="1" applyFill="1" applyBorder="1" applyAlignment="1">
      <alignment vertical="center" wrapText="1"/>
    </xf>
    <xf numFmtId="3" fontId="14" fillId="4" borderId="37" xfId="0" applyNumberFormat="1" applyFont="1" applyFill="1" applyBorder="1" applyAlignment="1">
      <alignment vertical="center" wrapText="1"/>
    </xf>
    <xf numFmtId="3" fontId="16" fillId="4" borderId="5" xfId="0" applyNumberFormat="1" applyFont="1" applyFill="1" applyBorder="1"/>
    <xf numFmtId="9" fontId="16" fillId="4" borderId="53" xfId="2" applyFont="1" applyFill="1" applyBorder="1" applyAlignment="1">
      <alignment vertical="center"/>
    </xf>
    <xf numFmtId="3" fontId="16" fillId="4" borderId="64" xfId="0" applyNumberFormat="1" applyFont="1" applyFill="1" applyBorder="1" applyAlignment="1">
      <alignment vertical="center" wrapText="1"/>
    </xf>
    <xf numFmtId="3" fontId="14" fillId="4" borderId="52" xfId="0" applyNumberFormat="1" applyFont="1" applyFill="1" applyBorder="1" applyAlignment="1">
      <alignment horizontal="right" vertical="center" wrapText="1"/>
    </xf>
    <xf numFmtId="3" fontId="45" fillId="5" borderId="31" xfId="0" applyNumberFormat="1" applyFont="1" applyFill="1" applyBorder="1" applyAlignment="1">
      <alignment horizontal="right" vertical="center"/>
    </xf>
    <xf numFmtId="3" fontId="45" fillId="5" borderId="53" xfId="0" applyNumberFormat="1" applyFont="1" applyFill="1" applyBorder="1" applyAlignment="1">
      <alignment horizontal="right" vertical="center"/>
    </xf>
    <xf numFmtId="3" fontId="14" fillId="4" borderId="71" xfId="0" applyNumberFormat="1" applyFont="1" applyFill="1" applyBorder="1" applyAlignment="1">
      <alignment horizontal="right" vertical="center"/>
    </xf>
    <xf numFmtId="10" fontId="14" fillId="4" borderId="71" xfId="2" applyNumberFormat="1" applyFont="1" applyFill="1" applyBorder="1" applyAlignment="1">
      <alignment horizontal="right" vertical="center"/>
    </xf>
    <xf numFmtId="10" fontId="14" fillId="4" borderId="36" xfId="2" applyNumberFormat="1" applyFont="1" applyFill="1" applyBorder="1" applyAlignment="1">
      <alignment horizontal="right" vertical="center"/>
    </xf>
    <xf numFmtId="3" fontId="16" fillId="4" borderId="21" xfId="0" applyNumberFormat="1" applyFont="1" applyFill="1" applyBorder="1" applyAlignment="1">
      <alignment vertical="center" wrapText="1"/>
    </xf>
    <xf numFmtId="3" fontId="45" fillId="6" borderId="30" xfId="0" applyNumberFormat="1" applyFont="1" applyFill="1" applyBorder="1" applyAlignment="1">
      <alignment horizontal="right" vertical="center"/>
    </xf>
    <xf numFmtId="3" fontId="14" fillId="6" borderId="59" xfId="0" applyNumberFormat="1" applyFont="1" applyFill="1" applyBorder="1" applyAlignment="1">
      <alignment vertical="center" wrapText="1"/>
    </xf>
    <xf numFmtId="3" fontId="14" fillId="6" borderId="51" xfId="0" applyNumberFormat="1" applyFont="1" applyFill="1" applyBorder="1" applyAlignment="1">
      <alignment vertical="center" wrapText="1"/>
    </xf>
    <xf numFmtId="3" fontId="16" fillId="6" borderId="2" xfId="2" applyNumberFormat="1" applyFont="1" applyFill="1" applyBorder="1"/>
    <xf numFmtId="3" fontId="16" fillId="6" borderId="38" xfId="2" applyNumberFormat="1" applyFont="1" applyFill="1" applyBorder="1"/>
    <xf numFmtId="3" fontId="50" fillId="6" borderId="70" xfId="2" applyNumberFormat="1" applyFont="1" applyFill="1" applyBorder="1"/>
    <xf numFmtId="4" fontId="35" fillId="0" borderId="18" xfId="7" applyNumberFormat="1" applyFont="1" applyBorder="1" applyAlignment="1">
      <alignment wrapText="1"/>
    </xf>
    <xf numFmtId="4" fontId="22" fillId="0" borderId="33" xfId="7" applyNumberFormat="1" applyFont="1" applyBorder="1" applyAlignment="1">
      <alignment horizontal="center" vertical="center" wrapText="1"/>
    </xf>
    <xf numFmtId="4" fontId="35" fillId="0" borderId="27" xfId="7" applyNumberFormat="1" applyFont="1" applyBorder="1" applyAlignment="1">
      <alignment wrapText="1"/>
    </xf>
    <xf numFmtId="4" fontId="35" fillId="0" borderId="1" xfId="7" applyNumberFormat="1" applyFont="1" applyBorder="1" applyAlignment="1">
      <alignment wrapText="1"/>
    </xf>
    <xf numFmtId="4" fontId="35" fillId="0" borderId="0" xfId="7" applyNumberFormat="1" applyFont="1" applyAlignment="1">
      <alignment shrinkToFit="1"/>
    </xf>
    <xf numFmtId="4" fontId="35" fillId="0" borderId="0" xfId="7" applyNumberFormat="1" applyFont="1" applyAlignment="1">
      <alignment vertical="top" wrapText="1"/>
    </xf>
    <xf numFmtId="4" fontId="35" fillId="0" borderId="0" xfId="7" applyNumberFormat="1" applyFont="1"/>
    <xf numFmtId="4" fontId="37" fillId="0" borderId="0" xfId="7" applyNumberFormat="1" applyFont="1" applyAlignment="1">
      <alignment horizontal="center" vertical="center" wrapText="1"/>
    </xf>
    <xf numFmtId="4" fontId="22" fillId="2" borderId="33" xfId="7" applyNumberFormat="1" applyFont="1" applyFill="1" applyBorder="1" applyAlignment="1">
      <alignment horizontal="center" vertical="center" wrapText="1"/>
    </xf>
    <xf numFmtId="4" fontId="22" fillId="2" borderId="35" xfId="7" applyNumberFormat="1" applyFont="1" applyFill="1" applyBorder="1" applyAlignment="1">
      <alignment horizontal="center" vertical="center" wrapText="1"/>
    </xf>
    <xf numFmtId="4" fontId="22" fillId="2" borderId="12" xfId="7" applyNumberFormat="1" applyFont="1" applyFill="1" applyBorder="1" applyAlignment="1">
      <alignment horizontal="center" vertical="center" wrapText="1"/>
    </xf>
    <xf numFmtId="4" fontId="22" fillId="0" borderId="62" xfId="7" applyNumberFormat="1" applyFont="1" applyBorder="1" applyAlignment="1">
      <alignment horizontal="center" vertical="center" wrapText="1"/>
    </xf>
    <xf numFmtId="4" fontId="22" fillId="2" borderId="41" xfId="7" applyNumberFormat="1" applyFont="1" applyFill="1" applyBorder="1" applyAlignment="1">
      <alignment horizontal="center" vertical="center" wrapText="1"/>
    </xf>
    <xf numFmtId="4" fontId="22" fillId="2" borderId="42" xfId="7" applyNumberFormat="1" applyFont="1" applyFill="1" applyBorder="1" applyAlignment="1">
      <alignment horizontal="center" vertical="center" wrapText="1"/>
    </xf>
    <xf numFmtId="4" fontId="22" fillId="2" borderId="62" xfId="7" applyNumberFormat="1" applyFont="1" applyFill="1" applyBorder="1" applyAlignment="1">
      <alignment horizontal="center" vertical="center" wrapText="1"/>
    </xf>
    <xf numFmtId="4" fontId="22" fillId="2" borderId="52" xfId="7" applyNumberFormat="1" applyFont="1" applyFill="1" applyBorder="1" applyAlignment="1">
      <alignment horizontal="center" vertical="center" wrapText="1"/>
    </xf>
    <xf numFmtId="4" fontId="22" fillId="0" borderId="36" xfId="7" applyNumberFormat="1" applyFont="1" applyBorder="1" applyAlignment="1">
      <alignment horizontal="center" vertical="center"/>
    </xf>
    <xf numFmtId="4" fontId="22" fillId="0" borderId="34" xfId="7" applyNumberFormat="1" applyFont="1" applyBorder="1" applyAlignment="1">
      <alignment horizontal="center" vertical="center"/>
    </xf>
    <xf numFmtId="4" fontId="22" fillId="0" borderId="52" xfId="7" applyNumberFormat="1" applyFont="1" applyBorder="1" applyAlignment="1">
      <alignment horizontal="center" vertical="center"/>
    </xf>
    <xf numFmtId="4" fontId="22" fillId="0" borderId="35" xfId="7" applyNumberFormat="1" applyFont="1" applyBorder="1" applyAlignment="1">
      <alignment horizontal="center" vertical="center"/>
    </xf>
    <xf numFmtId="4" fontId="22" fillId="0" borderId="33" xfId="7" applyNumberFormat="1" applyFont="1" applyBorder="1" applyAlignment="1">
      <alignment horizontal="center" vertical="center"/>
    </xf>
    <xf numFmtId="4" fontId="22" fillId="0" borderId="29" xfId="7" applyNumberFormat="1" applyFont="1" applyBorder="1" applyAlignment="1">
      <alignment vertical="center" wrapText="1"/>
    </xf>
    <xf numFmtId="4" fontId="22" fillId="0" borderId="36" xfId="7" applyNumberFormat="1" applyFont="1" applyBorder="1" applyAlignment="1">
      <alignment vertical="center"/>
    </xf>
    <xf numFmtId="4" fontId="22" fillId="0" borderId="67" xfId="7" applyNumberFormat="1" applyFont="1" applyBorder="1" applyAlignment="1">
      <alignment vertical="center"/>
    </xf>
    <xf numFmtId="4" fontId="22" fillId="0" borderId="53" xfId="7" applyNumberFormat="1" applyFont="1" applyBorder="1" applyAlignment="1">
      <alignment vertical="center"/>
    </xf>
    <xf numFmtId="4" fontId="22" fillId="0" borderId="30" xfId="7" applyNumberFormat="1" applyFont="1" applyBorder="1" applyAlignment="1">
      <alignment vertical="center"/>
    </xf>
    <xf numFmtId="4" fontId="22" fillId="0" borderId="29" xfId="7" applyNumberFormat="1" applyFont="1" applyBorder="1" applyAlignment="1">
      <alignment vertical="center"/>
    </xf>
    <xf numFmtId="4" fontId="22" fillId="0" borderId="32" xfId="7" applyNumberFormat="1" applyFont="1" applyBorder="1" applyAlignment="1">
      <alignment vertical="center"/>
    </xf>
    <xf numFmtId="4" fontId="37" fillId="0" borderId="25" xfId="7" applyNumberFormat="1" applyFont="1" applyBorder="1" applyAlignment="1">
      <alignment wrapText="1"/>
    </xf>
    <xf numFmtId="4" fontId="35" fillId="0" borderId="51" xfId="7" applyNumberFormat="1" applyFont="1" applyBorder="1"/>
    <xf numFmtId="4" fontId="35" fillId="0" borderId="3" xfId="7" applyNumberFormat="1" applyFont="1" applyBorder="1"/>
    <xf numFmtId="4" fontId="35" fillId="2" borderId="18" xfId="7" applyNumberFormat="1" applyFont="1" applyFill="1" applyBorder="1"/>
    <xf numFmtId="4" fontId="35" fillId="2" borderId="1" xfId="7" applyNumberFormat="1" applyFont="1" applyFill="1" applyBorder="1"/>
    <xf numFmtId="4" fontId="35" fillId="2" borderId="21" xfId="7" applyNumberFormat="1" applyFont="1" applyFill="1" applyBorder="1"/>
    <xf numFmtId="4" fontId="35" fillId="2" borderId="55" xfId="7" applyNumberFormat="1" applyFont="1" applyFill="1" applyBorder="1"/>
    <xf numFmtId="4" fontId="35" fillId="2" borderId="15" xfId="7" applyNumberFormat="1" applyFont="1" applyFill="1" applyBorder="1"/>
    <xf numFmtId="4" fontId="35" fillId="2" borderId="2" xfId="7" applyNumberFormat="1" applyFont="1" applyFill="1" applyBorder="1"/>
    <xf numFmtId="4" fontId="35" fillId="0" borderId="21" xfId="7" applyNumberFormat="1" applyFont="1" applyBorder="1"/>
    <xf numFmtId="4" fontId="37" fillId="0" borderId="13" xfId="7" applyNumberFormat="1" applyFont="1" applyBorder="1" applyAlignment="1">
      <alignment wrapText="1"/>
    </xf>
    <xf numFmtId="4" fontId="35" fillId="0" borderId="72" xfId="7" applyNumberFormat="1" applyFont="1" applyBorder="1"/>
    <xf numFmtId="4" fontId="37" fillId="0" borderId="36" xfId="7" applyNumberFormat="1" applyFont="1" applyBorder="1" applyAlignment="1">
      <alignment vertical="center"/>
    </xf>
    <xf numFmtId="4" fontId="37" fillId="0" borderId="70" xfId="7" applyNumberFormat="1" applyFont="1" applyBorder="1" applyAlignment="1">
      <alignment vertical="center"/>
    </xf>
    <xf numFmtId="4" fontId="37" fillId="0" borderId="52" xfId="7" applyNumberFormat="1" applyFont="1" applyBorder="1" applyAlignment="1">
      <alignment vertical="center"/>
    </xf>
    <xf numFmtId="4" fontId="37" fillId="0" borderId="34" xfId="7" applyNumberFormat="1" applyFont="1" applyBorder="1" applyAlignment="1">
      <alignment vertical="center"/>
    </xf>
    <xf numFmtId="4" fontId="37" fillId="0" borderId="60" xfId="7" applyNumberFormat="1" applyFont="1" applyBorder="1" applyAlignment="1">
      <alignment wrapText="1"/>
    </xf>
    <xf numFmtId="4" fontId="37" fillId="0" borderId="15" xfId="7" applyNumberFormat="1" applyFont="1" applyBorder="1" applyAlignment="1">
      <alignment wrapText="1"/>
    </xf>
    <xf numFmtId="4" fontId="35" fillId="2" borderId="59" xfId="7" applyNumberFormat="1" applyFont="1" applyFill="1" applyBorder="1" applyAlignment="1">
      <alignment horizontal="right" vertical="center" wrapText="1"/>
    </xf>
    <xf numFmtId="4" fontId="35" fillId="2" borderId="59" xfId="7" applyNumberFormat="1" applyFont="1" applyFill="1" applyBorder="1" applyAlignment="1">
      <alignment horizontal="right" vertical="center"/>
    </xf>
    <xf numFmtId="4" fontId="35" fillId="2" borderId="44" xfId="7" applyNumberFormat="1" applyFont="1" applyFill="1" applyBorder="1" applyAlignment="1">
      <alignment horizontal="right" vertical="center"/>
    </xf>
    <xf numFmtId="4" fontId="35" fillId="2" borderId="4" xfId="7" applyNumberFormat="1" applyFont="1" applyFill="1" applyBorder="1" applyAlignment="1">
      <alignment horizontal="right" vertical="center"/>
    </xf>
    <xf numFmtId="4" fontId="35" fillId="2" borderId="46" xfId="7" applyNumberFormat="1" applyFont="1" applyFill="1" applyBorder="1" applyAlignment="1">
      <alignment horizontal="right" vertical="center"/>
    </xf>
    <xf numFmtId="4" fontId="35" fillId="2" borderId="25" xfId="7" applyNumberFormat="1" applyFont="1" applyFill="1" applyBorder="1" applyAlignment="1">
      <alignment horizontal="right" vertical="center"/>
    </xf>
    <xf numFmtId="4" fontId="35" fillId="0" borderId="55" xfId="7" applyNumberFormat="1" applyFont="1" applyBorder="1" applyAlignment="1">
      <alignment horizontal="right" vertical="center" wrapText="1"/>
    </xf>
    <xf numFmtId="4" fontId="35" fillId="0" borderId="55" xfId="7" applyNumberFormat="1" applyFont="1" applyBorder="1" applyAlignment="1">
      <alignment horizontal="right" vertical="center"/>
    </xf>
    <xf numFmtId="4" fontId="35" fillId="0" borderId="27" xfId="7" applyNumberFormat="1" applyFont="1" applyBorder="1" applyAlignment="1">
      <alignment horizontal="right" vertical="center"/>
    </xf>
    <xf numFmtId="4" fontId="35" fillId="0" borderId="1" xfId="7" applyNumberFormat="1" applyFont="1" applyBorder="1" applyAlignment="1">
      <alignment horizontal="right" vertical="center"/>
    </xf>
    <xf numFmtId="4" fontId="35" fillId="0" borderId="18" xfId="7" applyNumberFormat="1" applyFont="1" applyBorder="1" applyAlignment="1">
      <alignment horizontal="right" vertical="center"/>
    </xf>
    <xf numFmtId="4" fontId="35" fillId="0" borderId="15" xfId="7" applyNumberFormat="1" applyFont="1" applyBorder="1" applyAlignment="1">
      <alignment horizontal="right" vertical="center"/>
    </xf>
    <xf numFmtId="4" fontId="35" fillId="0" borderId="58" xfId="7" applyNumberFormat="1" applyFont="1" applyBorder="1" applyAlignment="1">
      <alignment horizontal="right" vertical="center" wrapText="1"/>
    </xf>
    <xf numFmtId="4" fontId="35" fillId="0" borderId="58" xfId="7" applyNumberFormat="1" applyFont="1" applyBorder="1" applyAlignment="1">
      <alignment horizontal="right" vertical="center"/>
    </xf>
    <xf numFmtId="4" fontId="35" fillId="0" borderId="49" xfId="7" applyNumberFormat="1" applyFont="1" applyBorder="1" applyAlignment="1">
      <alignment horizontal="right" vertical="center"/>
    </xf>
    <xf numFmtId="4" fontId="35" fillId="0" borderId="37" xfId="7" applyNumberFormat="1" applyFont="1" applyBorder="1" applyAlignment="1">
      <alignment horizontal="right" vertical="center"/>
    </xf>
    <xf numFmtId="4" fontId="35" fillId="0" borderId="50" xfId="7" applyNumberFormat="1" applyFont="1" applyBorder="1" applyAlignment="1">
      <alignment horizontal="right" vertical="center"/>
    </xf>
    <xf numFmtId="4" fontId="35" fillId="0" borderId="60" xfId="7" applyNumberFormat="1" applyFont="1" applyBorder="1" applyAlignment="1">
      <alignment horizontal="right" vertical="center"/>
    </xf>
    <xf numFmtId="4" fontId="35" fillId="0" borderId="15" xfId="7" applyNumberFormat="1" applyFont="1" applyBorder="1" applyAlignment="1">
      <alignment horizontal="right" vertical="center" wrapText="1"/>
    </xf>
    <xf numFmtId="4" fontId="35" fillId="0" borderId="18" xfId="7" applyNumberFormat="1" applyFont="1" applyBorder="1" applyAlignment="1">
      <alignment horizontal="right" vertical="center" wrapText="1"/>
    </xf>
    <xf numFmtId="4" fontId="35" fillId="0" borderId="25" xfId="7" applyNumberFormat="1" applyFont="1" applyBorder="1" applyAlignment="1">
      <alignment horizontal="right" vertical="center" wrapText="1"/>
    </xf>
    <xf numFmtId="4" fontId="35" fillId="0" borderId="59" xfId="7" applyNumberFormat="1" applyFont="1" applyBorder="1" applyAlignment="1">
      <alignment horizontal="right" vertical="center" wrapText="1"/>
    </xf>
    <xf numFmtId="4" fontId="35" fillId="0" borderId="59" xfId="7" applyNumberFormat="1" applyFont="1" applyBorder="1" applyAlignment="1">
      <alignment horizontal="right" vertical="center"/>
    </xf>
    <xf numFmtId="4" fontId="35" fillId="0" borderId="44" xfId="7" applyNumberFormat="1" applyFont="1" applyBorder="1" applyAlignment="1">
      <alignment horizontal="right" vertical="center"/>
    </xf>
    <xf numFmtId="4" fontId="35" fillId="0" borderId="4" xfId="7" applyNumberFormat="1" applyFont="1" applyBorder="1" applyAlignment="1">
      <alignment horizontal="right" vertical="center"/>
    </xf>
    <xf numFmtId="4" fontId="35" fillId="0" borderId="46" xfId="7" applyNumberFormat="1" applyFont="1" applyBorder="1" applyAlignment="1">
      <alignment horizontal="right" vertical="center"/>
    </xf>
    <xf numFmtId="4" fontId="35" fillId="0" borderId="25" xfId="7" applyNumberFormat="1" applyFont="1" applyBorder="1" applyAlignment="1">
      <alignment horizontal="right" vertical="center"/>
    </xf>
    <xf numFmtId="4" fontId="35" fillId="0" borderId="27" xfId="7" applyNumberFormat="1" applyFont="1" applyBorder="1" applyAlignment="1">
      <alignment horizontal="right" vertical="center" wrapText="1"/>
    </xf>
    <xf numFmtId="4" fontId="35" fillId="0" borderId="1" xfId="7" applyNumberFormat="1" applyFont="1" applyBorder="1" applyAlignment="1">
      <alignment horizontal="right" vertical="center" wrapText="1"/>
    </xf>
    <xf numFmtId="4" fontId="35" fillId="0" borderId="16" xfId="7" applyNumberFormat="1" applyFont="1" applyBorder="1" applyAlignment="1">
      <alignment horizontal="right" vertical="center" wrapText="1"/>
    </xf>
    <xf numFmtId="4" fontId="35" fillId="0" borderId="23" xfId="7" applyNumberFormat="1" applyFont="1" applyBorder="1" applyAlignment="1">
      <alignment horizontal="right" vertical="center" wrapText="1"/>
    </xf>
    <xf numFmtId="4" fontId="35" fillId="0" borderId="23" xfId="7" applyNumberFormat="1" applyFont="1" applyBorder="1" applyAlignment="1">
      <alignment horizontal="right" vertical="center"/>
    </xf>
    <xf numFmtId="4" fontId="35" fillId="0" borderId="28" xfId="7" applyNumberFormat="1" applyFont="1" applyBorder="1" applyAlignment="1">
      <alignment horizontal="right" vertical="center"/>
    </xf>
    <xf numFmtId="4" fontId="35" fillId="0" borderId="8" xfId="7" applyNumberFormat="1" applyFont="1" applyBorder="1" applyAlignment="1">
      <alignment horizontal="right" vertical="center"/>
    </xf>
    <xf numFmtId="4" fontId="35" fillId="0" borderId="19" xfId="7" applyNumberFormat="1" applyFont="1" applyBorder="1" applyAlignment="1">
      <alignment horizontal="right" vertical="center"/>
    </xf>
    <xf numFmtId="4" fontId="35" fillId="0" borderId="16" xfId="7" applyNumberFormat="1" applyFont="1" applyBorder="1" applyAlignment="1">
      <alignment horizontal="right" vertical="center"/>
    </xf>
    <xf numFmtId="4" fontId="35" fillId="0" borderId="29" xfId="7" applyNumberFormat="1" applyFont="1" applyBorder="1" applyAlignment="1">
      <alignment horizontal="right" vertical="center" wrapText="1"/>
    </xf>
    <xf numFmtId="4" fontId="35" fillId="0" borderId="36" xfId="7" applyNumberFormat="1" applyFont="1" applyBorder="1" applyAlignment="1">
      <alignment horizontal="right" vertical="center"/>
    </xf>
    <xf numFmtId="4" fontId="35" fillId="0" borderId="67" xfId="7" applyNumberFormat="1" applyFont="1" applyBorder="1" applyAlignment="1">
      <alignment horizontal="right" vertical="center"/>
    </xf>
    <xf numFmtId="4" fontId="35" fillId="0" borderId="53" xfId="7" applyNumberFormat="1" applyFont="1" applyBorder="1" applyAlignment="1">
      <alignment horizontal="right" vertical="center"/>
    </xf>
    <xf numFmtId="4" fontId="35" fillId="0" borderId="30" xfId="7" applyNumberFormat="1" applyFont="1" applyBorder="1" applyAlignment="1">
      <alignment horizontal="right" vertical="center"/>
    </xf>
    <xf numFmtId="4" fontId="35" fillId="0" borderId="29" xfId="7" applyNumberFormat="1" applyFont="1" applyBorder="1" applyAlignment="1">
      <alignment horizontal="right" vertical="center"/>
    </xf>
    <xf numFmtId="4" fontId="35" fillId="0" borderId="32" xfId="7" applyNumberFormat="1" applyFont="1" applyBorder="1" applyAlignment="1">
      <alignment horizontal="right" vertical="center"/>
    </xf>
    <xf numFmtId="3" fontId="16" fillId="6" borderId="1" xfId="2" applyNumberFormat="1" applyFont="1" applyFill="1" applyBorder="1"/>
    <xf numFmtId="3" fontId="16" fillId="6" borderId="27" xfId="2" applyNumberFormat="1" applyFont="1" applyFill="1" applyBorder="1"/>
    <xf numFmtId="3" fontId="14" fillId="6" borderId="44" xfId="0" applyNumberFormat="1" applyFont="1" applyFill="1" applyBorder="1" applyAlignment="1">
      <alignment vertical="center" wrapText="1"/>
    </xf>
    <xf numFmtId="3" fontId="14" fillId="6" borderId="4" xfId="0" applyNumberFormat="1" applyFont="1" applyFill="1" applyBorder="1" applyAlignment="1">
      <alignment vertical="center" wrapText="1"/>
    </xf>
    <xf numFmtId="3" fontId="14" fillId="6" borderId="24" xfId="0" applyNumberFormat="1" applyFont="1" applyFill="1" applyBorder="1" applyAlignment="1">
      <alignment vertical="center" wrapText="1"/>
    </xf>
    <xf numFmtId="0" fontId="14" fillId="6" borderId="28"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22" fillId="0" borderId="0" xfId="0" applyFont="1" applyAlignment="1">
      <alignment horizontal="center" vertical="center" wrapText="1"/>
    </xf>
    <xf numFmtId="0" fontId="22" fillId="6" borderId="30" xfId="0" applyFont="1" applyFill="1" applyBorder="1" applyAlignment="1">
      <alignment wrapText="1"/>
    </xf>
    <xf numFmtId="1" fontId="22" fillId="6" borderId="30" xfId="0" applyNumberFormat="1" applyFont="1" applyFill="1" applyBorder="1" applyAlignment="1">
      <alignment wrapText="1"/>
    </xf>
    <xf numFmtId="0" fontId="22" fillId="6" borderId="30" xfId="0" applyFont="1" applyFill="1" applyBorder="1" applyAlignment="1">
      <alignment vertical="center" wrapText="1"/>
    </xf>
    <xf numFmtId="0" fontId="35" fillId="6" borderId="30" xfId="0" applyFont="1" applyFill="1" applyBorder="1"/>
    <xf numFmtId="0" fontId="35" fillId="6" borderId="31" xfId="0" applyFont="1" applyFill="1" applyBorder="1"/>
    <xf numFmtId="3" fontId="16" fillId="6" borderId="49" xfId="0" applyNumberFormat="1" applyFont="1" applyFill="1" applyBorder="1" applyAlignment="1">
      <alignment vertical="center" wrapText="1"/>
    </xf>
    <xf numFmtId="3" fontId="16" fillId="6" borderId="75" xfId="0" applyNumberFormat="1" applyFont="1" applyFill="1" applyBorder="1" applyAlignment="1">
      <alignment vertical="center" wrapText="1"/>
    </xf>
    <xf numFmtId="3" fontId="16" fillId="6" borderId="38" xfId="0" applyNumberFormat="1" applyFont="1" applyFill="1" applyBorder="1" applyAlignment="1">
      <alignment vertical="center" wrapText="1"/>
    </xf>
    <xf numFmtId="3" fontId="16" fillId="6" borderId="39" xfId="0" applyNumberFormat="1" applyFont="1" applyFill="1" applyBorder="1" applyAlignment="1">
      <alignment vertical="center" wrapText="1"/>
    </xf>
    <xf numFmtId="3" fontId="16" fillId="6" borderId="49" xfId="2" applyNumberFormat="1" applyFont="1" applyFill="1" applyBorder="1"/>
    <xf numFmtId="3" fontId="16" fillId="6" borderId="37" xfId="2" applyNumberFormat="1" applyFont="1" applyFill="1" applyBorder="1"/>
    <xf numFmtId="3" fontId="14" fillId="5" borderId="44" xfId="0" applyNumberFormat="1" applyFont="1" applyFill="1" applyBorder="1" applyAlignment="1">
      <alignment vertical="center" wrapText="1"/>
    </xf>
    <xf numFmtId="3" fontId="14" fillId="6" borderId="47" xfId="0" applyNumberFormat="1" applyFont="1" applyFill="1" applyBorder="1" applyAlignment="1">
      <alignment vertical="center" wrapText="1"/>
    </xf>
    <xf numFmtId="3" fontId="14" fillId="6" borderId="3" xfId="0" applyNumberFormat="1" applyFont="1" applyFill="1" applyBorder="1" applyAlignment="1">
      <alignment vertical="center" wrapText="1"/>
    </xf>
    <xf numFmtId="3" fontId="50" fillId="6" borderId="71" xfId="0" applyNumberFormat="1" applyFont="1" applyFill="1" applyBorder="1" applyAlignment="1">
      <alignment vertical="center" wrapText="1"/>
    </xf>
    <xf numFmtId="3" fontId="50" fillId="6" borderId="70" xfId="0" applyNumberFormat="1" applyFont="1" applyFill="1" applyBorder="1" applyAlignment="1">
      <alignment vertical="center" wrapText="1"/>
    </xf>
    <xf numFmtId="3" fontId="50" fillId="6" borderId="57" xfId="0" applyNumberFormat="1" applyFont="1" applyFill="1" applyBorder="1" applyAlignment="1">
      <alignment vertical="center" wrapText="1"/>
    </xf>
    <xf numFmtId="3" fontId="50" fillId="6" borderId="56" xfId="2" applyNumberFormat="1" applyFont="1" applyFill="1" applyBorder="1"/>
    <xf numFmtId="3" fontId="50" fillId="6" borderId="52" xfId="2" applyNumberFormat="1" applyFont="1" applyFill="1" applyBorder="1"/>
    <xf numFmtId="0" fontId="3" fillId="0" borderId="0" xfId="0" applyFont="1" applyAlignment="1">
      <alignment horizontal="right"/>
    </xf>
    <xf numFmtId="0" fontId="3" fillId="0" borderId="0" xfId="0" applyFont="1" applyAlignment="1">
      <alignment horizontal="right" indent="1"/>
    </xf>
    <xf numFmtId="166" fontId="2" fillId="0" borderId="1" xfId="0" applyNumberFormat="1"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vertical="center"/>
    </xf>
    <xf numFmtId="3" fontId="3" fillId="0" borderId="1" xfId="0" applyNumberFormat="1" applyFont="1" applyBorder="1"/>
    <xf numFmtId="0" fontId="3" fillId="0" borderId="26"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7" xfId="0" applyFont="1" applyBorder="1" applyAlignment="1">
      <alignment horizontal="right" vertical="center"/>
    </xf>
    <xf numFmtId="3" fontId="3" fillId="0" borderId="7" xfId="0" applyNumberFormat="1" applyFont="1" applyBorder="1" applyAlignment="1">
      <alignment vertical="center"/>
    </xf>
    <xf numFmtId="3" fontId="3" fillId="4" borderId="7" xfId="0" applyNumberFormat="1" applyFont="1" applyFill="1" applyBorder="1" applyAlignment="1">
      <alignment vertical="center"/>
    </xf>
    <xf numFmtId="3" fontId="25" fillId="4" borderId="39" xfId="0" applyNumberFormat="1" applyFont="1" applyFill="1" applyBorder="1" applyAlignment="1">
      <alignment vertical="center"/>
    </xf>
    <xf numFmtId="3" fontId="2" fillId="0" borderId="7" xfId="0" applyNumberFormat="1" applyFont="1" applyBorder="1"/>
    <xf numFmtId="0" fontId="3" fillId="0" borderId="28" xfId="0" applyFont="1" applyBorder="1" applyAlignment="1">
      <alignment horizontal="right" vertical="center"/>
    </xf>
    <xf numFmtId="0" fontId="3" fillId="0" borderId="8" xfId="0" applyFont="1" applyBorder="1" applyAlignment="1">
      <alignment wrapText="1"/>
    </xf>
    <xf numFmtId="0" fontId="3" fillId="0" borderId="8" xfId="0" applyFont="1" applyBorder="1" applyAlignment="1">
      <alignment horizontal="center" vertical="center"/>
    </xf>
    <xf numFmtId="0" fontId="3" fillId="0" borderId="4" xfId="0" applyFont="1" applyBorder="1" applyAlignment="1">
      <alignment horizontal="right"/>
    </xf>
    <xf numFmtId="0" fontId="2" fillId="0" borderId="4" xfId="0" applyFont="1" applyBorder="1"/>
    <xf numFmtId="0" fontId="2" fillId="0" borderId="4" xfId="0" applyFont="1" applyBorder="1" applyAlignment="1">
      <alignment horizontal="center" vertical="center"/>
    </xf>
    <xf numFmtId="3" fontId="2" fillId="0" borderId="4" xfId="0" applyNumberFormat="1" applyFont="1" applyBorder="1"/>
    <xf numFmtId="0" fontId="3" fillId="0" borderId="27" xfId="0" applyFont="1" applyBorder="1" applyAlignment="1">
      <alignment horizontal="right"/>
    </xf>
    <xf numFmtId="0" fontId="3" fillId="0" borderId="28" xfId="0" applyFont="1" applyBorder="1" applyAlignment="1">
      <alignment horizontal="right"/>
    </xf>
    <xf numFmtId="0" fontId="2" fillId="0" borderId="8" xfId="0" applyFont="1" applyBorder="1" applyAlignment="1">
      <alignment wrapText="1"/>
    </xf>
    <xf numFmtId="0" fontId="2" fillId="0" borderId="8" xfId="0" applyFont="1" applyBorder="1" applyAlignment="1">
      <alignment horizontal="center" vertical="center"/>
    </xf>
    <xf numFmtId="3" fontId="2" fillId="4" borderId="8" xfId="0" applyNumberFormat="1" applyFont="1" applyFill="1" applyBorder="1" applyAlignment="1">
      <alignment vertical="center"/>
    </xf>
    <xf numFmtId="3" fontId="2" fillId="4" borderId="45" xfId="0" applyNumberFormat="1" applyFont="1" applyFill="1" applyBorder="1" applyAlignment="1">
      <alignment vertical="center"/>
    </xf>
    <xf numFmtId="3" fontId="2" fillId="4" borderId="7" xfId="0" applyNumberFormat="1" applyFont="1" applyFill="1" applyBorder="1"/>
    <xf numFmtId="3" fontId="2" fillId="4" borderId="39" xfId="0" applyNumberFormat="1" applyFont="1" applyFill="1" applyBorder="1"/>
    <xf numFmtId="3" fontId="2" fillId="4" borderId="8" xfId="0" applyNumberFormat="1" applyFont="1" applyFill="1" applyBorder="1"/>
    <xf numFmtId="3" fontId="2" fillId="4" borderId="45" xfId="0" applyNumberFormat="1" applyFont="1" applyFill="1" applyBorder="1"/>
    <xf numFmtId="3" fontId="3" fillId="4" borderId="39" xfId="0" applyNumberFormat="1" applyFont="1" applyFill="1" applyBorder="1" applyAlignment="1">
      <alignment vertical="center"/>
    </xf>
    <xf numFmtId="3" fontId="3" fillId="4" borderId="8" xfId="0" applyNumberFormat="1" applyFont="1" applyFill="1" applyBorder="1" applyAlignment="1">
      <alignment vertical="center"/>
    </xf>
    <xf numFmtId="3" fontId="3" fillId="4" borderId="45" xfId="0" applyNumberFormat="1" applyFont="1" applyFill="1" applyBorder="1" applyAlignment="1">
      <alignment vertical="center"/>
    </xf>
    <xf numFmtId="4" fontId="14" fillId="6" borderId="56" xfId="0" applyNumberFormat="1" applyFont="1" applyFill="1" applyBorder="1" applyAlignment="1">
      <alignment horizontal="right" vertical="center"/>
    </xf>
    <xf numFmtId="3" fontId="14" fillId="6" borderId="49" xfId="0" applyNumberFormat="1" applyFont="1" applyFill="1" applyBorder="1" applyAlignment="1">
      <alignment vertical="center" wrapText="1"/>
    </xf>
    <xf numFmtId="3" fontId="16" fillId="6" borderId="59" xfId="0" applyNumberFormat="1" applyFont="1" applyFill="1" applyBorder="1" applyAlignment="1">
      <alignment vertical="center" wrapText="1"/>
    </xf>
    <xf numFmtId="3" fontId="16" fillId="6" borderId="4" xfId="0" applyNumberFormat="1" applyFont="1" applyFill="1" applyBorder="1" applyAlignment="1">
      <alignment vertical="center" wrapText="1"/>
    </xf>
    <xf numFmtId="3" fontId="16" fillId="6" borderId="46" xfId="0" applyNumberFormat="1" applyFont="1" applyFill="1" applyBorder="1" applyAlignment="1">
      <alignment vertical="center" wrapText="1"/>
    </xf>
    <xf numFmtId="3" fontId="16" fillId="6" borderId="3" xfId="0" applyNumberFormat="1" applyFont="1" applyFill="1" applyBorder="1" applyAlignment="1">
      <alignment vertical="center" wrapText="1"/>
    </xf>
    <xf numFmtId="3" fontId="16" fillId="6" borderId="51" xfId="0" applyNumberFormat="1" applyFont="1" applyFill="1" applyBorder="1" applyAlignment="1">
      <alignment vertical="center" wrapText="1"/>
    </xf>
    <xf numFmtId="3" fontId="16" fillId="6" borderId="46" xfId="0" applyNumberFormat="1" applyFont="1" applyFill="1" applyBorder="1"/>
    <xf numFmtId="3" fontId="16" fillId="6" borderId="44" xfId="0" applyNumberFormat="1" applyFont="1" applyFill="1" applyBorder="1"/>
    <xf numFmtId="3" fontId="16" fillId="6" borderId="4" xfId="0" applyNumberFormat="1" applyFont="1" applyFill="1" applyBorder="1"/>
    <xf numFmtId="3" fontId="16" fillId="6" borderId="24" xfId="0" applyNumberFormat="1" applyFont="1" applyFill="1" applyBorder="1"/>
    <xf numFmtId="3" fontId="44" fillId="6" borderId="56" xfId="0" applyNumberFormat="1" applyFont="1" applyFill="1" applyBorder="1" applyAlignment="1">
      <alignment vertical="center" wrapText="1"/>
    </xf>
    <xf numFmtId="10" fontId="14" fillId="6" borderId="53" xfId="2" applyNumberFormat="1" applyFont="1" applyFill="1" applyBorder="1" applyAlignment="1">
      <alignment horizontal="right" vertical="center"/>
    </xf>
    <xf numFmtId="10" fontId="14" fillId="6" borderId="69" xfId="2" applyNumberFormat="1" applyFont="1" applyFill="1" applyBorder="1" applyAlignment="1">
      <alignment horizontal="right" vertical="center"/>
    </xf>
    <xf numFmtId="4" fontId="14" fillId="6" borderId="34" xfId="0" applyNumberFormat="1" applyFont="1" applyFill="1" applyBorder="1" applyAlignment="1">
      <alignment horizontal="right" vertical="center"/>
    </xf>
    <xf numFmtId="3" fontId="14" fillId="4" borderId="50" xfId="0" applyNumberFormat="1" applyFont="1" applyFill="1" applyBorder="1" applyAlignment="1">
      <alignment vertical="center" wrapText="1"/>
    </xf>
    <xf numFmtId="3" fontId="14" fillId="4" borderId="8" xfId="0" applyNumberFormat="1" applyFont="1" applyFill="1" applyBorder="1" applyAlignment="1">
      <alignment vertical="center" wrapText="1"/>
    </xf>
    <xf numFmtId="3" fontId="14" fillId="4" borderId="11" xfId="0" applyNumberFormat="1" applyFont="1" applyFill="1" applyBorder="1" applyAlignment="1">
      <alignment vertical="center" wrapText="1"/>
    </xf>
    <xf numFmtId="3" fontId="14" fillId="5" borderId="3" xfId="0" applyNumberFormat="1" applyFont="1" applyFill="1" applyBorder="1" applyAlignment="1">
      <alignment vertical="center" wrapText="1"/>
    </xf>
    <xf numFmtId="3" fontId="14" fillId="5" borderId="10" xfId="0" applyNumberFormat="1" applyFont="1" applyFill="1" applyBorder="1" applyAlignment="1">
      <alignment vertical="center" wrapText="1"/>
    </xf>
    <xf numFmtId="0" fontId="37" fillId="0" borderId="0" xfId="7" applyFont="1" applyAlignment="1">
      <alignment horizontal="center" vertical="center" wrapText="1"/>
    </xf>
    <xf numFmtId="3" fontId="44" fillId="7" borderId="36" xfId="0" applyNumberFormat="1" applyFont="1" applyFill="1" applyBorder="1" applyAlignment="1">
      <alignment vertical="center" wrapText="1"/>
    </xf>
    <xf numFmtId="3" fontId="45" fillId="7" borderId="35" xfId="0" applyNumberFormat="1" applyFont="1" applyFill="1" applyBorder="1" applyAlignment="1">
      <alignment horizontal="right" vertical="center" wrapText="1"/>
    </xf>
    <xf numFmtId="3" fontId="45" fillId="7" borderId="70" xfId="0" applyNumberFormat="1" applyFont="1" applyFill="1" applyBorder="1" applyAlignment="1">
      <alignment horizontal="right" wrapText="1"/>
    </xf>
    <xf numFmtId="3" fontId="45" fillId="7" borderId="34" xfId="0" applyNumberFormat="1" applyFont="1" applyFill="1" applyBorder="1" applyAlignment="1">
      <alignment horizontal="right" wrapText="1"/>
    </xf>
    <xf numFmtId="3" fontId="45" fillId="7" borderId="52" xfId="0" applyNumberFormat="1" applyFont="1" applyFill="1" applyBorder="1" applyAlignment="1">
      <alignment horizontal="right" wrapText="1"/>
    </xf>
    <xf numFmtId="3" fontId="45" fillId="7" borderId="36" xfId="0" applyNumberFormat="1" applyFont="1" applyFill="1" applyBorder="1" applyAlignment="1">
      <alignment horizontal="right"/>
    </xf>
    <xf numFmtId="3" fontId="45" fillId="7" borderId="70" xfId="0" applyNumberFormat="1" applyFont="1" applyFill="1" applyBorder="1" applyAlignment="1">
      <alignment horizontal="right"/>
    </xf>
    <xf numFmtId="3" fontId="45" fillId="7" borderId="71" xfId="0" applyNumberFormat="1" applyFont="1" applyFill="1" applyBorder="1" applyAlignment="1">
      <alignment horizontal="right"/>
    </xf>
    <xf numFmtId="0" fontId="45" fillId="0" borderId="61" xfId="0" applyFont="1" applyBorder="1" applyAlignment="1">
      <alignment horizontal="right" vertical="center"/>
    </xf>
    <xf numFmtId="3" fontId="45" fillId="7" borderId="66" xfId="0" applyNumberFormat="1" applyFont="1" applyFill="1" applyBorder="1" applyAlignment="1">
      <alignment horizontal="right"/>
    </xf>
    <xf numFmtId="3" fontId="45" fillId="7" borderId="0" xfId="0" applyNumberFormat="1" applyFont="1" applyFill="1" applyAlignment="1">
      <alignment horizontal="right"/>
    </xf>
    <xf numFmtId="3" fontId="45" fillId="7" borderId="64" xfId="0" applyNumberFormat="1" applyFont="1" applyFill="1" applyBorder="1" applyAlignment="1">
      <alignment horizontal="right"/>
    </xf>
    <xf numFmtId="3" fontId="45" fillId="7" borderId="65" xfId="0" applyNumberFormat="1" applyFont="1" applyFill="1" applyBorder="1" applyAlignment="1">
      <alignment horizontal="right"/>
    </xf>
    <xf numFmtId="3" fontId="45" fillId="7" borderId="33" xfId="0" applyNumberFormat="1" applyFont="1" applyFill="1" applyBorder="1" applyAlignment="1">
      <alignment horizontal="right" vertical="center"/>
    </xf>
    <xf numFmtId="3" fontId="45" fillId="7" borderId="52" xfId="0" applyNumberFormat="1" applyFont="1" applyFill="1" applyBorder="1" applyAlignment="1">
      <alignment horizontal="right" vertical="center"/>
    </xf>
    <xf numFmtId="3" fontId="45" fillId="7" borderId="34" xfId="0" applyNumberFormat="1" applyFont="1" applyFill="1" applyBorder="1" applyAlignment="1">
      <alignment horizontal="right" vertical="center"/>
    </xf>
    <xf numFmtId="3" fontId="45" fillId="7" borderId="56" xfId="0" applyNumberFormat="1" applyFont="1" applyFill="1" applyBorder="1" applyAlignment="1">
      <alignment horizontal="right" vertical="center"/>
    </xf>
    <xf numFmtId="3" fontId="45" fillId="7" borderId="70" xfId="0" applyNumberFormat="1" applyFont="1" applyFill="1" applyBorder="1" applyAlignment="1">
      <alignment horizontal="right" vertical="center"/>
    </xf>
    <xf numFmtId="3" fontId="45" fillId="7" borderId="35" xfId="0" applyNumberFormat="1" applyFont="1" applyFill="1" applyBorder="1" applyAlignment="1">
      <alignment horizontal="right" vertical="center"/>
    </xf>
    <xf numFmtId="3" fontId="45" fillId="7" borderId="57" xfId="0" applyNumberFormat="1" applyFont="1" applyFill="1" applyBorder="1" applyAlignment="1">
      <alignment horizontal="right" vertical="center"/>
    </xf>
    <xf numFmtId="4" fontId="45" fillId="6" borderId="56" xfId="0" applyNumberFormat="1" applyFont="1" applyFill="1" applyBorder="1" applyAlignment="1">
      <alignment horizontal="right" vertical="center"/>
    </xf>
    <xf numFmtId="4" fontId="45" fillId="6" borderId="52" xfId="0" applyNumberFormat="1" applyFont="1" applyFill="1" applyBorder="1" applyAlignment="1">
      <alignment horizontal="right" vertical="center"/>
    </xf>
    <xf numFmtId="4" fontId="45" fillId="6" borderId="57" xfId="0" applyNumberFormat="1" applyFont="1" applyFill="1" applyBorder="1" applyAlignment="1">
      <alignment horizontal="right" vertical="center"/>
    </xf>
    <xf numFmtId="4" fontId="45" fillId="6" borderId="35" xfId="0" applyNumberFormat="1" applyFont="1" applyFill="1" applyBorder="1" applyAlignment="1">
      <alignment horizontal="right" vertical="center"/>
    </xf>
    <xf numFmtId="0" fontId="14" fillId="6" borderId="3" xfId="0" applyFont="1" applyFill="1" applyBorder="1" applyAlignment="1">
      <alignment horizontal="center" vertical="center" wrapText="1"/>
    </xf>
    <xf numFmtId="4" fontId="45" fillId="6" borderId="70" xfId="0" applyNumberFormat="1" applyFont="1" applyFill="1" applyBorder="1" applyAlignment="1">
      <alignment horizontal="right" vertical="center"/>
    </xf>
    <xf numFmtId="0" fontId="14" fillId="6" borderId="67" xfId="0" applyFont="1" applyFill="1" applyBorder="1" applyAlignment="1">
      <alignment horizontal="center" vertical="center" wrapText="1"/>
    </xf>
    <xf numFmtId="3" fontId="14" fillId="6" borderId="56" xfId="0" applyNumberFormat="1" applyFont="1" applyFill="1" applyBorder="1" applyAlignment="1">
      <alignment horizontal="right" vertical="center"/>
    </xf>
    <xf numFmtId="3" fontId="45" fillId="7" borderId="78" xfId="0" applyNumberFormat="1" applyFont="1" applyFill="1" applyBorder="1" applyAlignment="1">
      <alignment horizontal="right"/>
    </xf>
    <xf numFmtId="165" fontId="14" fillId="0" borderId="29" xfId="1" applyNumberFormat="1" applyFont="1" applyBorder="1" applyAlignment="1">
      <alignment horizontal="center" vertical="center" wrapText="1"/>
    </xf>
    <xf numFmtId="3" fontId="16" fillId="0" borderId="48" xfId="1" applyNumberFormat="1" applyFont="1" applyBorder="1" applyAlignment="1">
      <alignment vertical="center" wrapText="1"/>
    </xf>
    <xf numFmtId="3" fontId="16" fillId="0" borderId="55" xfId="1" applyNumberFormat="1" applyFont="1" applyBorder="1" applyAlignment="1">
      <alignment vertical="center" wrapText="1"/>
    </xf>
    <xf numFmtId="3" fontId="16" fillId="0" borderId="23" xfId="1" applyNumberFormat="1" applyFont="1" applyBorder="1" applyAlignment="1">
      <alignment vertical="center" wrapText="1"/>
    </xf>
    <xf numFmtId="3" fontId="16" fillId="0" borderId="29" xfId="1" applyNumberFormat="1" applyFont="1" applyBorder="1" applyAlignment="1">
      <alignment vertical="center" wrapText="1"/>
    </xf>
    <xf numFmtId="165" fontId="14" fillId="0" borderId="0" xfId="1" applyNumberFormat="1" applyFont="1" applyAlignment="1">
      <alignment horizontal="center" vertical="center" wrapText="1"/>
    </xf>
    <xf numFmtId="165" fontId="14" fillId="0" borderId="34" xfId="1" applyNumberFormat="1" applyFont="1" applyBorder="1" applyAlignment="1">
      <alignment horizontal="center" vertical="center" wrapText="1"/>
    </xf>
    <xf numFmtId="10" fontId="14" fillId="0" borderId="29" xfId="1" applyNumberFormat="1" applyFont="1" applyBorder="1" applyAlignment="1">
      <alignment horizontal="center" vertical="center" wrapText="1"/>
    </xf>
    <xf numFmtId="3" fontId="16" fillId="0" borderId="61" xfId="1" applyNumberFormat="1" applyFont="1" applyBorder="1" applyAlignment="1">
      <alignment vertical="center" wrapText="1"/>
    </xf>
    <xf numFmtId="3" fontId="16" fillId="0" borderId="48" xfId="3" applyNumberFormat="1" applyFont="1" applyFill="1" applyBorder="1" applyAlignment="1">
      <alignment vertical="center" wrapText="1"/>
    </xf>
    <xf numFmtId="3" fontId="16" fillId="0" borderId="55" xfId="3" applyNumberFormat="1" applyFont="1" applyFill="1" applyBorder="1" applyAlignment="1">
      <alignment vertical="center" wrapText="1"/>
    </xf>
    <xf numFmtId="3" fontId="16" fillId="0" borderId="23" xfId="3" applyNumberFormat="1" applyFont="1" applyFill="1" applyBorder="1" applyAlignment="1">
      <alignment vertical="center" wrapText="1"/>
    </xf>
    <xf numFmtId="0" fontId="14" fillId="0" borderId="61" xfId="7" applyFont="1" applyBorder="1" applyAlignment="1">
      <alignment horizontal="center" vertical="center" wrapText="1"/>
    </xf>
    <xf numFmtId="0" fontId="14" fillId="0" borderId="42" xfId="7" applyFont="1" applyBorder="1" applyAlignment="1">
      <alignment horizontal="center" vertical="center" wrapText="1"/>
    </xf>
    <xf numFmtId="0" fontId="14" fillId="0" borderId="62" xfId="7" applyFont="1" applyBorder="1" applyAlignment="1">
      <alignment horizontal="center" vertical="center" wrapText="1"/>
    </xf>
    <xf numFmtId="0" fontId="14" fillId="2" borderId="42" xfId="7" applyFont="1" applyFill="1" applyBorder="1" applyAlignment="1">
      <alignment horizontal="center" vertical="center" wrapText="1"/>
    </xf>
    <xf numFmtId="0" fontId="14" fillId="2" borderId="62" xfId="7" applyFont="1" applyFill="1" applyBorder="1" applyAlignment="1">
      <alignment horizontal="center" vertical="center" wrapText="1"/>
    </xf>
    <xf numFmtId="0" fontId="14" fillId="2" borderId="73" xfId="7" applyFont="1" applyFill="1" applyBorder="1" applyAlignment="1">
      <alignment horizontal="center" vertical="center" wrapText="1"/>
    </xf>
    <xf numFmtId="0" fontId="14" fillId="0" borderId="52" xfId="1" applyFont="1" applyBorder="1" applyAlignment="1">
      <alignment horizontal="center" vertical="center" wrapText="1"/>
    </xf>
    <xf numFmtId="165" fontId="14" fillId="0" borderId="64" xfId="1" applyNumberFormat="1" applyFont="1" applyBorder="1" applyAlignment="1">
      <alignment horizontal="center" vertical="center" wrapText="1"/>
    </xf>
    <xf numFmtId="3" fontId="16" fillId="0" borderId="5" xfId="1" applyNumberFormat="1" applyFont="1" applyBorder="1" applyAlignment="1">
      <alignment vertical="center" wrapText="1"/>
    </xf>
    <xf numFmtId="3" fontId="16" fillId="0" borderId="1" xfId="1" applyNumberFormat="1" applyFont="1" applyBorder="1" applyAlignment="1">
      <alignment vertical="center" wrapText="1"/>
    </xf>
    <xf numFmtId="3" fontId="16" fillId="0" borderId="8" xfId="1" applyNumberFormat="1" applyFont="1" applyBorder="1" applyAlignment="1">
      <alignment vertical="center" wrapText="1"/>
    </xf>
    <xf numFmtId="3" fontId="16" fillId="0" borderId="52" xfId="1" applyNumberFormat="1" applyFont="1" applyBorder="1" applyAlignment="1">
      <alignment vertical="center" wrapText="1"/>
    </xf>
    <xf numFmtId="0" fontId="14" fillId="0" borderId="73" xfId="7" applyFont="1" applyBorder="1" applyAlignment="1">
      <alignment horizontal="center" vertical="center" wrapText="1"/>
    </xf>
    <xf numFmtId="10" fontId="14" fillId="0" borderId="64" xfId="1" applyNumberFormat="1" applyFont="1" applyBorder="1" applyAlignment="1">
      <alignment horizontal="center" vertical="center" wrapText="1"/>
    </xf>
    <xf numFmtId="3" fontId="16" fillId="0" borderId="42" xfId="1" applyNumberFormat="1" applyFont="1" applyBorder="1" applyAlignment="1">
      <alignment vertical="center" wrapText="1"/>
    </xf>
    <xf numFmtId="3" fontId="16" fillId="0" borderId="5" xfId="3" applyNumberFormat="1" applyFont="1" applyFill="1" applyBorder="1" applyAlignment="1">
      <alignment vertical="center" wrapText="1"/>
    </xf>
    <xf numFmtId="3" fontId="16" fillId="0" borderId="1" xfId="3" applyNumberFormat="1" applyFont="1" applyFill="1" applyBorder="1" applyAlignment="1">
      <alignment vertical="center" wrapText="1"/>
    </xf>
    <xf numFmtId="3" fontId="16" fillId="0" borderId="8" xfId="3" applyNumberFormat="1" applyFont="1" applyFill="1" applyBorder="1" applyAlignment="1">
      <alignment vertical="center" wrapText="1"/>
    </xf>
    <xf numFmtId="165" fontId="14" fillId="0" borderId="52" xfId="1" applyNumberFormat="1" applyFont="1" applyBorder="1" applyAlignment="1">
      <alignment horizontal="center" vertical="center" wrapText="1"/>
    </xf>
    <xf numFmtId="3" fontId="16" fillId="0" borderId="37" xfId="1" applyNumberFormat="1" applyFont="1" applyBorder="1" applyAlignment="1">
      <alignment vertical="center" wrapText="1"/>
    </xf>
    <xf numFmtId="3" fontId="16" fillId="0" borderId="4" xfId="1" applyNumberFormat="1" applyFont="1" applyBorder="1" applyAlignment="1">
      <alignment vertical="center" wrapText="1"/>
    </xf>
    <xf numFmtId="10" fontId="14" fillId="0" borderId="52" xfId="1" applyNumberFormat="1" applyFont="1" applyBorder="1" applyAlignment="1">
      <alignment horizontal="center" vertical="center" wrapText="1"/>
    </xf>
    <xf numFmtId="3" fontId="16" fillId="0" borderId="37" xfId="3" applyNumberFormat="1" applyFont="1" applyFill="1" applyBorder="1" applyAlignment="1">
      <alignment vertical="center" wrapText="1"/>
    </xf>
    <xf numFmtId="0" fontId="20" fillId="0" borderId="0" xfId="4" applyFont="1" applyAlignment="1">
      <alignment horizontal="center" vertical="center" wrapText="1"/>
    </xf>
    <xf numFmtId="0" fontId="31" fillId="0" borderId="0" xfId="1" applyFont="1" applyAlignment="1">
      <alignment horizontal="left"/>
    </xf>
    <xf numFmtId="1" fontId="31" fillId="0" borderId="0" xfId="1" applyNumberFormat="1" applyFont="1" applyAlignment="1">
      <alignment horizontal="left"/>
    </xf>
    <xf numFmtId="1" fontId="52" fillId="0" borderId="35" xfId="4" applyNumberFormat="1" applyFont="1" applyBorder="1" applyAlignment="1">
      <alignment horizontal="center" vertical="center" wrapText="1"/>
    </xf>
    <xf numFmtId="165" fontId="14" fillId="0" borderId="36" xfId="1" applyNumberFormat="1" applyFont="1" applyBorder="1" applyAlignment="1">
      <alignment horizontal="center" vertical="center" wrapText="1"/>
    </xf>
    <xf numFmtId="10" fontId="14" fillId="0" borderId="68" xfId="1" applyNumberFormat="1" applyFont="1" applyBorder="1" applyAlignment="1">
      <alignment horizontal="center" vertical="center" wrapText="1"/>
    </xf>
    <xf numFmtId="3" fontId="16" fillId="0" borderId="68" xfId="1" applyNumberFormat="1" applyFont="1" applyBorder="1" applyAlignment="1">
      <alignment vertical="center" wrapText="1"/>
    </xf>
    <xf numFmtId="165" fontId="14" fillId="0" borderId="53" xfId="1" applyNumberFormat="1" applyFont="1" applyBorder="1" applyAlignment="1">
      <alignment horizontal="center" vertical="center" wrapText="1"/>
    </xf>
    <xf numFmtId="3" fontId="16" fillId="0" borderId="53" xfId="1" applyNumberFormat="1" applyFont="1" applyBorder="1" applyAlignment="1">
      <alignment vertical="center" wrapText="1"/>
    </xf>
    <xf numFmtId="10" fontId="14" fillId="0" borderId="53" xfId="1" applyNumberFormat="1" applyFont="1" applyBorder="1" applyAlignment="1">
      <alignment horizontal="center" vertical="center" wrapText="1"/>
    </xf>
    <xf numFmtId="0" fontId="14" fillId="0" borderId="57" xfId="1" applyFont="1" applyBorder="1" applyAlignment="1">
      <alignment horizontal="center" vertical="center" wrapText="1"/>
    </xf>
    <xf numFmtId="0" fontId="22" fillId="0" borderId="25" xfId="7" applyFont="1" applyBorder="1" applyAlignment="1">
      <alignment wrapText="1"/>
    </xf>
    <xf numFmtId="0" fontId="22" fillId="0" borderId="15" xfId="7" applyFont="1" applyBorder="1" applyAlignment="1">
      <alignment wrapText="1"/>
    </xf>
    <xf numFmtId="0" fontId="35" fillId="0" borderId="15" xfId="7" applyFont="1" applyBorder="1" applyAlignment="1">
      <alignment wrapText="1"/>
    </xf>
    <xf numFmtId="0" fontId="35" fillId="2" borderId="15" xfId="7" applyFont="1" applyFill="1" applyBorder="1" applyAlignment="1">
      <alignment wrapText="1"/>
    </xf>
    <xf numFmtId="0" fontId="35" fillId="0" borderId="60" xfId="7" applyFont="1" applyBorder="1" applyAlignment="1">
      <alignment wrapText="1"/>
    </xf>
    <xf numFmtId="9" fontId="16" fillId="6" borderId="49" xfId="2" applyFont="1" applyFill="1" applyBorder="1"/>
    <xf numFmtId="9" fontId="16" fillId="6" borderId="37" xfId="2" applyFont="1" applyFill="1" applyBorder="1"/>
    <xf numFmtId="9" fontId="16" fillId="6" borderId="39" xfId="2" applyFont="1" applyFill="1" applyBorder="1"/>
    <xf numFmtId="9" fontId="16" fillId="6" borderId="78" xfId="2" applyFont="1" applyFill="1" applyBorder="1"/>
    <xf numFmtId="9" fontId="16" fillId="6" borderId="66" xfId="2" applyFont="1" applyFill="1" applyBorder="1" applyAlignment="1">
      <alignment vertical="center" wrapText="1"/>
    </xf>
    <xf numFmtId="9" fontId="16" fillId="6" borderId="65" xfId="2" applyFont="1" applyFill="1" applyBorder="1" applyAlignment="1">
      <alignment vertical="center" wrapText="1"/>
    </xf>
    <xf numFmtId="3" fontId="16" fillId="6" borderId="56" xfId="0" applyNumberFormat="1" applyFont="1" applyFill="1" applyBorder="1" applyAlignment="1">
      <alignment vertical="center" wrapText="1"/>
    </xf>
    <xf numFmtId="3" fontId="16" fillId="6" borderId="52" xfId="0" applyNumberFormat="1" applyFont="1" applyFill="1" applyBorder="1" applyAlignment="1">
      <alignment vertical="center" wrapText="1"/>
    </xf>
    <xf numFmtId="3" fontId="16" fillId="6" borderId="57" xfId="0" applyNumberFormat="1" applyFont="1" applyFill="1" applyBorder="1" applyAlignment="1">
      <alignment vertical="center" wrapText="1"/>
    </xf>
    <xf numFmtId="3" fontId="16" fillId="6" borderId="70" xfId="0" applyNumberFormat="1" applyFont="1" applyFill="1" applyBorder="1" applyAlignment="1">
      <alignment vertical="center" wrapText="1"/>
    </xf>
    <xf numFmtId="3" fontId="16" fillId="6" borderId="35" xfId="0" applyNumberFormat="1" applyFont="1" applyFill="1" applyBorder="1" applyAlignment="1">
      <alignment vertical="center" wrapText="1"/>
    </xf>
    <xf numFmtId="3" fontId="14" fillId="6" borderId="78" xfId="0" applyNumberFormat="1" applyFont="1" applyFill="1" applyBorder="1" applyAlignment="1">
      <alignment vertical="center" wrapText="1"/>
    </xf>
    <xf numFmtId="3" fontId="14" fillId="6" borderId="64" xfId="0" applyNumberFormat="1" applyFont="1" applyFill="1" applyBorder="1" applyAlignment="1">
      <alignment vertical="center" wrapText="1"/>
    </xf>
    <xf numFmtId="3" fontId="14" fillId="6" borderId="79" xfId="0" applyNumberFormat="1" applyFont="1" applyFill="1" applyBorder="1" applyAlignment="1">
      <alignment vertical="center" wrapText="1"/>
    </xf>
    <xf numFmtId="3" fontId="14" fillId="6" borderId="66" xfId="0" applyNumberFormat="1" applyFont="1" applyFill="1" applyBorder="1" applyAlignment="1">
      <alignment vertical="center" wrapText="1"/>
    </xf>
    <xf numFmtId="3" fontId="14" fillId="6" borderId="65" xfId="0" applyNumberFormat="1" applyFont="1" applyFill="1" applyBorder="1" applyAlignment="1">
      <alignment vertical="center" wrapText="1"/>
    </xf>
    <xf numFmtId="3" fontId="14" fillId="6" borderId="57" xfId="0" applyNumberFormat="1" applyFont="1" applyFill="1" applyBorder="1" applyAlignment="1">
      <alignment horizontal="right" vertical="center"/>
    </xf>
    <xf numFmtId="3" fontId="16" fillId="6" borderId="55" xfId="2" applyNumberFormat="1" applyFont="1" applyFill="1" applyBorder="1"/>
    <xf numFmtId="3" fontId="16" fillId="6" borderId="58" xfId="2" applyNumberFormat="1" applyFont="1" applyFill="1" applyBorder="1"/>
    <xf numFmtId="3" fontId="50" fillId="6" borderId="33" xfId="2" applyNumberFormat="1" applyFont="1" applyFill="1" applyBorder="1"/>
    <xf numFmtId="3" fontId="14" fillId="6" borderId="5" xfId="0" applyNumberFormat="1" applyFont="1" applyFill="1" applyBorder="1" applyAlignment="1">
      <alignment vertical="center" wrapText="1"/>
    </xf>
    <xf numFmtId="3" fontId="14" fillId="6" borderId="6" xfId="0" applyNumberFormat="1" applyFont="1" applyFill="1" applyBorder="1" applyAlignment="1">
      <alignment vertical="center" wrapText="1"/>
    </xf>
    <xf numFmtId="3" fontId="14" fillId="6" borderId="46" xfId="0" applyNumberFormat="1" applyFont="1" applyFill="1" applyBorder="1" applyAlignment="1">
      <alignment vertical="center" wrapText="1"/>
    </xf>
    <xf numFmtId="3" fontId="14" fillId="6" borderId="43" xfId="0" applyNumberFormat="1" applyFont="1" applyFill="1" applyBorder="1" applyAlignment="1">
      <alignment vertical="center" wrapText="1"/>
    </xf>
    <xf numFmtId="3" fontId="45" fillId="6" borderId="69" xfId="0" applyNumberFormat="1" applyFont="1" applyFill="1" applyBorder="1" applyAlignment="1">
      <alignment horizontal="right" vertical="center"/>
    </xf>
    <xf numFmtId="10" fontId="14" fillId="6" borderId="56" xfId="2" applyNumberFormat="1" applyFont="1" applyFill="1" applyBorder="1" applyAlignment="1">
      <alignment horizontal="right" vertical="center"/>
    </xf>
    <xf numFmtId="10" fontId="14" fillId="6" borderId="52" xfId="2" applyNumberFormat="1" applyFont="1" applyFill="1" applyBorder="1" applyAlignment="1">
      <alignment horizontal="right" vertical="center"/>
    </xf>
    <xf numFmtId="10" fontId="14" fillId="6" borderId="71" xfId="2" applyNumberFormat="1" applyFont="1" applyFill="1" applyBorder="1" applyAlignment="1">
      <alignment horizontal="right" vertical="center"/>
    </xf>
    <xf numFmtId="10" fontId="14" fillId="6" borderId="70" xfId="2" applyNumberFormat="1" applyFont="1" applyFill="1" applyBorder="1" applyAlignment="1">
      <alignment horizontal="right" vertical="center"/>
    </xf>
    <xf numFmtId="10" fontId="14" fillId="6" borderId="57" xfId="2" applyNumberFormat="1" applyFont="1" applyFill="1" applyBorder="1" applyAlignment="1">
      <alignment horizontal="right" vertical="center"/>
    </xf>
    <xf numFmtId="9" fontId="16" fillId="6" borderId="37" xfId="2" applyFont="1" applyFill="1" applyBorder="1" applyAlignment="1">
      <alignment vertical="center" wrapText="1"/>
    </xf>
    <xf numFmtId="9" fontId="16" fillId="6" borderId="38" xfId="2" applyFont="1" applyFill="1" applyBorder="1" applyAlignment="1">
      <alignment vertical="center" wrapText="1"/>
    </xf>
    <xf numFmtId="9" fontId="16" fillId="6" borderId="0" xfId="2" applyFont="1" applyFill="1" applyBorder="1" applyAlignment="1">
      <alignment vertical="center" wrapText="1"/>
    </xf>
    <xf numFmtId="9" fontId="16" fillId="6" borderId="64" xfId="2" applyFont="1" applyFill="1" applyBorder="1" applyAlignment="1">
      <alignment vertical="center" wrapText="1"/>
    </xf>
    <xf numFmtId="9" fontId="16" fillId="6" borderId="0" xfId="2" applyFont="1" applyFill="1" applyBorder="1"/>
    <xf numFmtId="3" fontId="16" fillId="6" borderId="34" xfId="0" applyNumberFormat="1" applyFont="1" applyFill="1" applyBorder="1" applyAlignment="1">
      <alignment vertical="center" wrapText="1"/>
    </xf>
    <xf numFmtId="3" fontId="14" fillId="5" borderId="11" xfId="0" applyNumberFormat="1" applyFont="1" applyFill="1" applyBorder="1" applyAlignment="1">
      <alignment vertical="center" wrapText="1"/>
    </xf>
    <xf numFmtId="165" fontId="16" fillId="5" borderId="32" xfId="2" applyNumberFormat="1" applyFont="1" applyFill="1" applyBorder="1" applyAlignment="1">
      <alignment vertical="center" wrapText="1"/>
    </xf>
    <xf numFmtId="3" fontId="45" fillId="5" borderId="32" xfId="0" applyNumberFormat="1" applyFont="1" applyFill="1" applyBorder="1" applyAlignment="1">
      <alignment horizontal="right" vertical="center" wrapText="1"/>
    </xf>
    <xf numFmtId="0" fontId="23" fillId="0" borderId="0" xfId="7" applyFont="1" applyAlignment="1">
      <alignment horizontal="right"/>
    </xf>
    <xf numFmtId="0" fontId="23" fillId="0" borderId="33" xfId="1" applyFont="1" applyBorder="1" applyAlignment="1">
      <alignment horizontal="left"/>
    </xf>
    <xf numFmtId="0" fontId="17" fillId="0" borderId="34" xfId="4" applyFont="1" applyBorder="1" applyAlignment="1">
      <alignment horizontal="left"/>
    </xf>
    <xf numFmtId="0" fontId="17" fillId="0" borderId="35" xfId="4" applyFont="1" applyBorder="1" applyAlignment="1">
      <alignment horizontal="left"/>
    </xf>
    <xf numFmtId="0" fontId="17" fillId="0" borderId="33" xfId="1" applyFont="1" applyBorder="1" applyAlignment="1">
      <alignment vertical="center"/>
    </xf>
    <xf numFmtId="0" fontId="17" fillId="0" borderId="34" xfId="1" applyFont="1" applyBorder="1" applyAlignment="1">
      <alignment vertical="center"/>
    </xf>
    <xf numFmtId="0" fontId="17" fillId="0" borderId="35" xfId="1" applyFont="1" applyBorder="1" applyAlignment="1">
      <alignment vertical="center"/>
    </xf>
    <xf numFmtId="0" fontId="21" fillId="0" borderId="34" xfId="0" applyFont="1" applyBorder="1"/>
    <xf numFmtId="0" fontId="7" fillId="0" borderId="12" xfId="4" applyFont="1" applyBorder="1"/>
    <xf numFmtId="0" fontId="23" fillId="0" borderId="36" xfId="1" applyFont="1" applyBorder="1" applyAlignment="1">
      <alignment horizontal="left"/>
    </xf>
    <xf numFmtId="0" fontId="17" fillId="0" borderId="12" xfId="1" applyFont="1" applyBorder="1"/>
    <xf numFmtId="1" fontId="17" fillId="0" borderId="19" xfId="1" applyNumberFormat="1" applyFont="1" applyBorder="1"/>
    <xf numFmtId="1" fontId="17" fillId="0" borderId="22" xfId="1" applyNumberFormat="1" applyFont="1" applyBorder="1"/>
    <xf numFmtId="0" fontId="7" fillId="0" borderId="48" xfId="1" applyFont="1" applyBorder="1"/>
    <xf numFmtId="1" fontId="17" fillId="0" borderId="30" xfId="1" applyNumberFormat="1" applyFont="1" applyBorder="1"/>
    <xf numFmtId="1" fontId="17" fillId="0" borderId="31" xfId="1" applyNumberFormat="1" applyFont="1" applyBorder="1"/>
    <xf numFmtId="1" fontId="17" fillId="0" borderId="69" xfId="1" applyNumberFormat="1" applyFont="1" applyBorder="1" applyAlignment="1">
      <alignment horizontal="center"/>
    </xf>
    <xf numFmtId="1" fontId="17" fillId="0" borderId="33" xfId="1" applyNumberFormat="1" applyFont="1" applyBorder="1"/>
    <xf numFmtId="1" fontId="17" fillId="0" borderId="23" xfId="1" applyNumberFormat="1" applyFont="1" applyBorder="1"/>
    <xf numFmtId="3" fontId="14" fillId="4" borderId="49" xfId="0" applyNumberFormat="1" applyFont="1" applyFill="1" applyBorder="1" applyAlignment="1">
      <alignment vertical="center" wrapText="1"/>
    </xf>
    <xf numFmtId="3" fontId="16" fillId="4" borderId="26" xfId="0" applyNumberFormat="1" applyFont="1" applyFill="1" applyBorder="1"/>
    <xf numFmtId="9" fontId="16" fillId="4" borderId="67" xfId="2" applyFont="1" applyFill="1" applyBorder="1" applyAlignment="1">
      <alignment vertical="center"/>
    </xf>
    <xf numFmtId="0" fontId="22" fillId="4" borderId="30" xfId="0" applyFont="1" applyFill="1" applyBorder="1" applyAlignment="1">
      <alignment horizontal="right" vertical="center" wrapText="1"/>
    </xf>
    <xf numFmtId="1" fontId="22" fillId="4" borderId="30" xfId="0" applyNumberFormat="1" applyFont="1" applyFill="1" applyBorder="1" applyAlignment="1">
      <alignment horizontal="center" vertical="center" wrapText="1"/>
    </xf>
    <xf numFmtId="0" fontId="35" fillId="4" borderId="30" xfId="0" applyFont="1" applyFill="1" applyBorder="1"/>
    <xf numFmtId="0" fontId="22" fillId="4" borderId="31" xfId="0" applyFont="1" applyFill="1" applyBorder="1" applyAlignment="1">
      <alignment vertical="center" wrapText="1"/>
    </xf>
    <xf numFmtId="0" fontId="22" fillId="5" borderId="30" xfId="0" applyFont="1" applyFill="1" applyBorder="1" applyAlignment="1">
      <alignment horizontal="right" vertical="center" wrapText="1"/>
    </xf>
    <xf numFmtId="1" fontId="22" fillId="5" borderId="30" xfId="0" applyNumberFormat="1" applyFont="1" applyFill="1" applyBorder="1" applyAlignment="1">
      <alignment horizontal="center" vertical="center" wrapText="1"/>
    </xf>
    <xf numFmtId="0" fontId="35" fillId="5" borderId="30" xfId="0" applyFont="1" applyFill="1" applyBorder="1"/>
    <xf numFmtId="0" fontId="16" fillId="6" borderId="30" xfId="0" applyFont="1" applyFill="1" applyBorder="1"/>
    <xf numFmtId="0" fontId="22" fillId="6" borderId="30" xfId="0" applyFont="1" applyFill="1" applyBorder="1"/>
    <xf numFmtId="1" fontId="22" fillId="6" borderId="30" xfId="0" applyNumberFormat="1" applyFont="1" applyFill="1" applyBorder="1"/>
    <xf numFmtId="0" fontId="14" fillId="6" borderId="45" xfId="0" applyFont="1" applyFill="1" applyBorder="1" applyAlignment="1">
      <alignment horizontal="center" vertical="center" wrapText="1"/>
    </xf>
    <xf numFmtId="0" fontId="14" fillId="6" borderId="11" xfId="0" applyFont="1" applyFill="1" applyBorder="1" applyAlignment="1">
      <alignment horizontal="center" vertical="center" wrapText="1"/>
    </xf>
    <xf numFmtId="1" fontId="48" fillId="0" borderId="33" xfId="1" applyNumberFormat="1" applyFont="1" applyBorder="1" applyAlignment="1">
      <alignment horizontal="left"/>
    </xf>
    <xf numFmtId="1" fontId="17" fillId="0" borderId="33" xfId="4" applyNumberFormat="1" applyFont="1" applyBorder="1" applyAlignment="1">
      <alignment horizontal="left"/>
    </xf>
    <xf numFmtId="0" fontId="43" fillId="2" borderId="55" xfId="8" applyFont="1" applyFill="1" applyBorder="1" applyAlignment="1">
      <alignment wrapText="1"/>
    </xf>
    <xf numFmtId="0" fontId="57" fillId="4" borderId="55" xfId="7" applyFont="1" applyFill="1" applyBorder="1" applyAlignment="1">
      <alignment wrapText="1"/>
    </xf>
    <xf numFmtId="3" fontId="16" fillId="0" borderId="38" xfId="0" applyNumberFormat="1" applyFont="1" applyBorder="1" applyAlignment="1">
      <alignment vertical="center" wrapText="1"/>
    </xf>
    <xf numFmtId="3" fontId="16" fillId="0" borderId="50" xfId="0" applyNumberFormat="1" applyFont="1" applyBorder="1" applyAlignment="1">
      <alignment vertical="center" wrapText="1"/>
    </xf>
    <xf numFmtId="3" fontId="16" fillId="0" borderId="60" xfId="0" applyNumberFormat="1" applyFont="1" applyBorder="1" applyAlignment="1">
      <alignment vertical="center" wrapText="1"/>
    </xf>
    <xf numFmtId="3" fontId="50" fillId="0" borderId="70" xfId="0" applyNumberFormat="1" applyFont="1" applyBorder="1" applyAlignment="1">
      <alignment vertical="center" wrapText="1"/>
    </xf>
    <xf numFmtId="3" fontId="50" fillId="0" borderId="34" xfId="0" applyNumberFormat="1" applyFont="1" applyBorder="1" applyAlignment="1">
      <alignment vertical="center" wrapText="1"/>
    </xf>
    <xf numFmtId="3" fontId="50" fillId="0" borderId="52" xfId="0" applyNumberFormat="1" applyFont="1" applyBorder="1" applyAlignment="1">
      <alignment vertical="center" wrapText="1"/>
    </xf>
    <xf numFmtId="3" fontId="50" fillId="0" borderId="36" xfId="0" applyNumberFormat="1" applyFont="1" applyBorder="1" applyAlignment="1">
      <alignment vertical="center" wrapText="1"/>
    </xf>
    <xf numFmtId="3" fontId="50" fillId="0" borderId="35" xfId="0" applyNumberFormat="1" applyFont="1" applyBorder="1" applyAlignment="1">
      <alignment vertical="center" wrapText="1"/>
    </xf>
    <xf numFmtId="3" fontId="14" fillId="0" borderId="66" xfId="0" applyNumberFormat="1" applyFont="1" applyBorder="1" applyAlignment="1">
      <alignment vertical="center" wrapText="1"/>
    </xf>
    <xf numFmtId="3" fontId="14" fillId="0" borderId="64" xfId="0" applyNumberFormat="1" applyFont="1" applyBorder="1" applyAlignment="1">
      <alignment vertical="center" wrapText="1"/>
    </xf>
    <xf numFmtId="3" fontId="16" fillId="0" borderId="13" xfId="0" applyNumberFormat="1" applyFont="1" applyBorder="1" applyAlignment="1">
      <alignment vertical="center" wrapText="1"/>
    </xf>
    <xf numFmtId="3" fontId="16" fillId="0" borderId="66" xfId="0" applyNumberFormat="1" applyFont="1" applyBorder="1" applyAlignment="1">
      <alignment vertical="center" wrapText="1"/>
    </xf>
    <xf numFmtId="3" fontId="16" fillId="0" borderId="64" xfId="0" applyNumberFormat="1" applyFont="1" applyBorder="1" applyAlignment="1">
      <alignment vertical="center" wrapText="1"/>
    </xf>
    <xf numFmtId="3" fontId="16" fillId="0" borderId="65" xfId="0" applyNumberFormat="1" applyFont="1" applyBorder="1" applyAlignment="1">
      <alignment vertical="center" wrapText="1"/>
    </xf>
    <xf numFmtId="3" fontId="14" fillId="0" borderId="70" xfId="0" applyNumberFormat="1" applyFont="1" applyBorder="1" applyAlignment="1">
      <alignment horizontal="right" vertical="center" wrapText="1"/>
    </xf>
    <xf numFmtId="3" fontId="14" fillId="0" borderId="34" xfId="0" applyNumberFormat="1" applyFont="1" applyBorder="1" applyAlignment="1">
      <alignment horizontal="right" vertical="center" wrapText="1"/>
    </xf>
    <xf numFmtId="3" fontId="14" fillId="0" borderId="52" xfId="0" applyNumberFormat="1" applyFont="1" applyBorder="1" applyAlignment="1">
      <alignment horizontal="right" vertical="center" wrapText="1"/>
    </xf>
    <xf numFmtId="3" fontId="14" fillId="0" borderId="33" xfId="0" applyNumberFormat="1" applyFont="1" applyBorder="1" applyAlignment="1">
      <alignment horizontal="right" vertical="center" wrapText="1"/>
    </xf>
    <xf numFmtId="3" fontId="14" fillId="0" borderId="35" xfId="0" applyNumberFormat="1" applyFont="1" applyBorder="1" applyAlignment="1">
      <alignment horizontal="right" vertical="center" wrapText="1"/>
    </xf>
    <xf numFmtId="3" fontId="14" fillId="0" borderId="13" xfId="0" applyNumberFormat="1" applyFont="1" applyBorder="1" applyAlignment="1">
      <alignment vertical="center" wrapText="1"/>
    </xf>
    <xf numFmtId="3" fontId="14" fillId="0" borderId="36" xfId="0" applyNumberFormat="1" applyFont="1" applyBorder="1" applyAlignment="1">
      <alignment horizontal="right" vertical="center" wrapText="1"/>
    </xf>
    <xf numFmtId="0" fontId="58" fillId="0" borderId="55" xfId="0" applyFont="1" applyBorder="1" applyAlignment="1">
      <alignment horizontal="right"/>
    </xf>
    <xf numFmtId="0" fontId="58" fillId="0" borderId="15" xfId="0" applyFont="1" applyBorder="1" applyAlignment="1">
      <alignment vertical="center" wrapText="1"/>
    </xf>
    <xf numFmtId="3" fontId="59" fillId="4" borderId="21" xfId="0" applyNumberFormat="1" applyFont="1" applyFill="1" applyBorder="1" applyAlignment="1">
      <alignment vertical="center" wrapText="1"/>
    </xf>
    <xf numFmtId="3" fontId="59" fillId="4" borderId="2" xfId="0" applyNumberFormat="1" applyFont="1" applyFill="1" applyBorder="1" applyAlignment="1">
      <alignment vertical="center" wrapText="1"/>
    </xf>
    <xf numFmtId="3" fontId="59" fillId="4" borderId="18" xfId="0" applyNumberFormat="1" applyFont="1" applyFill="1" applyBorder="1" applyAlignment="1">
      <alignment vertical="center" wrapText="1"/>
    </xf>
    <xf numFmtId="3" fontId="59" fillId="4" borderId="1" xfId="0" applyNumberFormat="1" applyFont="1" applyFill="1" applyBorder="1" applyAlignment="1">
      <alignment vertical="center" wrapText="1"/>
    </xf>
    <xf numFmtId="3" fontId="59" fillId="4" borderId="15" xfId="0" applyNumberFormat="1" applyFont="1" applyFill="1" applyBorder="1" applyAlignment="1">
      <alignment vertical="center" wrapText="1"/>
    </xf>
    <xf numFmtId="3" fontId="59" fillId="0" borderId="15" xfId="0" applyNumberFormat="1" applyFont="1" applyBorder="1" applyAlignment="1">
      <alignment vertical="center" wrapText="1"/>
    </xf>
    <xf numFmtId="3" fontId="59" fillId="0" borderId="2" xfId="0" applyNumberFormat="1" applyFont="1" applyBorder="1" applyAlignment="1">
      <alignment vertical="center" wrapText="1"/>
    </xf>
    <xf numFmtId="3" fontId="58" fillId="6" borderId="2" xfId="0" applyNumberFormat="1" applyFont="1" applyFill="1" applyBorder="1" applyAlignment="1">
      <alignment vertical="center" wrapText="1"/>
    </xf>
    <xf numFmtId="3" fontId="58" fillId="6" borderId="21" xfId="0" applyNumberFormat="1" applyFont="1" applyFill="1" applyBorder="1" applyAlignment="1">
      <alignment vertical="center" wrapText="1"/>
    </xf>
    <xf numFmtId="0" fontId="58" fillId="0" borderId="0" xfId="0" applyFont="1"/>
    <xf numFmtId="0" fontId="14" fillId="5" borderId="1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4" fillId="4" borderId="65"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64"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77" xfId="0" applyFont="1" applyFill="1" applyBorder="1" applyAlignment="1">
      <alignment horizontal="center" vertical="center" wrapText="1"/>
    </xf>
    <xf numFmtId="0" fontId="22" fillId="5" borderId="76" xfId="7" applyFont="1" applyFill="1" applyBorder="1" applyAlignment="1">
      <alignment horizontal="center" vertical="center" wrapText="1"/>
    </xf>
    <xf numFmtId="0" fontId="22" fillId="5" borderId="64" xfId="7"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8" xfId="0" applyFont="1" applyFill="1" applyBorder="1" applyAlignment="1">
      <alignment horizontal="center" vertical="center" wrapText="1"/>
    </xf>
    <xf numFmtId="3" fontId="60" fillId="0" borderId="2" xfId="0" applyNumberFormat="1" applyFont="1" applyBorder="1" applyAlignment="1">
      <alignment vertical="center" wrapText="1"/>
    </xf>
    <xf numFmtId="0" fontId="3" fillId="0" borderId="4" xfId="0" applyFont="1" applyBorder="1" applyAlignment="1">
      <alignment horizontal="center"/>
    </xf>
    <xf numFmtId="0" fontId="22" fillId="0" borderId="36" xfId="0" applyFont="1" applyBorder="1" applyAlignment="1">
      <alignment vertical="center" wrapText="1"/>
    </xf>
    <xf numFmtId="0" fontId="60" fillId="0" borderId="15" xfId="0" applyFont="1" applyBorder="1" applyAlignment="1">
      <alignment vertical="center" wrapText="1"/>
    </xf>
    <xf numFmtId="10" fontId="23" fillId="0" borderId="0" xfId="1" applyNumberFormat="1" applyFont="1"/>
    <xf numFmtId="0" fontId="4" fillId="0" borderId="34" xfId="0" applyFont="1" applyBorder="1" applyAlignment="1">
      <alignment horizontal="justify" vertical="center" wrapText="1"/>
    </xf>
    <xf numFmtId="3" fontId="45" fillId="4" borderId="31" xfId="0" applyNumberFormat="1" applyFont="1" applyFill="1" applyBorder="1" applyAlignment="1">
      <alignment vertical="center" wrapText="1"/>
    </xf>
    <xf numFmtId="3" fontId="45" fillId="4" borderId="67" xfId="0" applyNumberFormat="1" applyFont="1" applyFill="1" applyBorder="1" applyAlignment="1">
      <alignment vertical="center" wrapText="1"/>
    </xf>
    <xf numFmtId="3" fontId="45" fillId="4" borderId="30" xfId="0" applyNumberFormat="1" applyFont="1" applyFill="1" applyBorder="1" applyAlignment="1">
      <alignment vertical="center" wrapText="1"/>
    </xf>
    <xf numFmtId="3" fontId="45" fillId="4" borderId="53" xfId="0" applyNumberFormat="1" applyFont="1" applyFill="1" applyBorder="1" applyAlignment="1">
      <alignment vertical="center" wrapText="1"/>
    </xf>
    <xf numFmtId="3" fontId="45" fillId="4" borderId="32" xfId="0" applyNumberFormat="1" applyFont="1" applyFill="1" applyBorder="1" applyAlignment="1">
      <alignment vertical="center" wrapText="1"/>
    </xf>
    <xf numFmtId="3" fontId="45" fillId="4" borderId="68" xfId="0" applyNumberFormat="1" applyFont="1" applyFill="1" applyBorder="1" applyAlignment="1">
      <alignment vertical="center" wrapText="1"/>
    </xf>
    <xf numFmtId="3" fontId="45" fillId="7" borderId="32" xfId="0" applyNumberFormat="1" applyFont="1" applyFill="1" applyBorder="1" applyAlignment="1">
      <alignment vertical="center" wrapText="1"/>
    </xf>
    <xf numFmtId="3" fontId="45" fillId="7" borderId="68" xfId="0" applyNumberFormat="1" applyFont="1" applyFill="1" applyBorder="1" applyAlignment="1">
      <alignment vertical="center" wrapText="1"/>
    </xf>
    <xf numFmtId="3" fontId="45" fillId="7" borderId="30" xfId="0" applyNumberFormat="1" applyFont="1" applyFill="1" applyBorder="1" applyAlignment="1">
      <alignment vertical="center" wrapText="1"/>
    </xf>
    <xf numFmtId="3" fontId="45" fillId="7" borderId="53" xfId="0" applyNumberFormat="1" applyFont="1" applyFill="1" applyBorder="1" applyAlignment="1">
      <alignment vertical="center" wrapText="1"/>
    </xf>
    <xf numFmtId="3" fontId="45" fillId="7" borderId="31" xfId="0" applyNumberFormat="1" applyFont="1" applyFill="1" applyBorder="1" applyAlignment="1">
      <alignment vertical="center" wrapText="1"/>
    </xf>
    <xf numFmtId="3" fontId="45" fillId="7" borderId="29" xfId="0" applyNumberFormat="1" applyFont="1" applyFill="1" applyBorder="1" applyAlignment="1">
      <alignment vertical="center" wrapText="1"/>
    </xf>
    <xf numFmtId="3" fontId="45" fillId="7" borderId="36" xfId="0" applyNumberFormat="1" applyFont="1" applyFill="1" applyBorder="1" applyAlignment="1">
      <alignment vertical="center" wrapText="1"/>
    </xf>
    <xf numFmtId="3" fontId="45" fillId="6" borderId="33" xfId="0" applyNumberFormat="1" applyFont="1" applyFill="1" applyBorder="1" applyAlignment="1">
      <alignment vertical="center" wrapText="1"/>
    </xf>
    <xf numFmtId="3" fontId="45" fillId="6" borderId="52" xfId="0" applyNumberFormat="1" applyFont="1" applyFill="1" applyBorder="1" applyAlignment="1">
      <alignment vertical="center" wrapText="1"/>
    </xf>
    <xf numFmtId="3" fontId="45" fillId="6" borderId="34" xfId="0" applyNumberFormat="1" applyFont="1" applyFill="1" applyBorder="1" applyAlignment="1">
      <alignment vertical="center" wrapText="1"/>
    </xf>
    <xf numFmtId="3" fontId="45" fillId="6" borderId="56" xfId="0" applyNumberFormat="1" applyFont="1" applyFill="1" applyBorder="1" applyAlignment="1">
      <alignment vertical="center" wrapText="1"/>
    </xf>
    <xf numFmtId="3" fontId="45" fillId="6" borderId="70" xfId="0" applyNumberFormat="1" applyFont="1" applyFill="1" applyBorder="1" applyAlignment="1">
      <alignment vertical="center" wrapText="1"/>
    </xf>
    <xf numFmtId="3" fontId="45" fillId="6" borderId="35" xfId="0" applyNumberFormat="1" applyFont="1" applyFill="1" applyBorder="1" applyAlignment="1">
      <alignment vertical="center" wrapText="1"/>
    </xf>
    <xf numFmtId="3" fontId="45" fillId="6" borderId="57" xfId="0" applyNumberFormat="1" applyFont="1" applyFill="1" applyBorder="1" applyAlignment="1">
      <alignment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3" fontId="2" fillId="0" borderId="1" xfId="0" applyNumberFormat="1" applyFont="1" applyBorder="1" applyAlignment="1">
      <alignment horizontal="center" vertical="center"/>
    </xf>
    <xf numFmtId="167" fontId="2" fillId="0" borderId="1" xfId="0" applyNumberFormat="1" applyFont="1" applyBorder="1" applyAlignment="1">
      <alignment horizontal="center"/>
    </xf>
    <xf numFmtId="0" fontId="2" fillId="0" borderId="1" xfId="0" applyFont="1" applyBorder="1" applyAlignment="1">
      <alignment horizontal="left" vertical="center" wrapText="1"/>
    </xf>
    <xf numFmtId="0" fontId="3" fillId="0" borderId="44" xfId="0" applyFont="1" applyBorder="1" applyAlignment="1">
      <alignment horizontal="right" vertical="center"/>
    </xf>
    <xf numFmtId="0" fontId="2" fillId="0" borderId="4" xfId="0" applyFont="1" applyBorder="1" applyAlignment="1">
      <alignment wrapText="1"/>
    </xf>
    <xf numFmtId="3" fontId="3" fillId="0" borderId="4" xfId="0" applyNumberFormat="1" applyFont="1" applyBorder="1"/>
    <xf numFmtId="3" fontId="3" fillId="0" borderId="24" xfId="0" applyNumberFormat="1" applyFont="1" applyBorder="1" applyAlignment="1">
      <alignment vertical="center"/>
    </xf>
    <xf numFmtId="0" fontId="2" fillId="0" borderId="8" xfId="0" applyFont="1" applyBorder="1"/>
    <xf numFmtId="3" fontId="2" fillId="0" borderId="8" xfId="0" applyNumberFormat="1" applyFont="1" applyBorder="1"/>
    <xf numFmtId="3" fontId="3" fillId="0" borderId="54" xfId="0" applyNumberFormat="1" applyFont="1" applyBorder="1"/>
    <xf numFmtId="3" fontId="2" fillId="0" borderId="7" xfId="0" applyNumberFormat="1" applyFont="1" applyBorder="1" applyAlignment="1">
      <alignment vertical="center"/>
    </xf>
    <xf numFmtId="3" fontId="2" fillId="4" borderId="7" xfId="0" applyNumberFormat="1" applyFont="1" applyFill="1" applyBorder="1" applyAlignment="1">
      <alignment vertical="center"/>
    </xf>
    <xf numFmtId="3" fontId="2" fillId="4" borderId="39" xfId="0" applyNumberFormat="1" applyFont="1" applyFill="1" applyBorder="1" applyAlignment="1">
      <alignment vertical="center"/>
    </xf>
    <xf numFmtId="3" fontId="25" fillId="4" borderId="7" xfId="0" applyNumberFormat="1" applyFont="1" applyFill="1" applyBorder="1" applyAlignment="1">
      <alignment vertical="center"/>
    </xf>
    <xf numFmtId="3" fontId="2" fillId="4" borderId="9" xfId="0" applyNumberFormat="1" applyFont="1" applyFill="1" applyBorder="1" applyAlignment="1">
      <alignment vertical="center"/>
    </xf>
    <xf numFmtId="166" fontId="14" fillId="6" borderId="4" xfId="0" applyNumberFormat="1" applyFont="1" applyFill="1" applyBorder="1" applyAlignment="1">
      <alignment vertical="center" wrapText="1"/>
    </xf>
    <xf numFmtId="166" fontId="16" fillId="6" borderId="4" xfId="0" applyNumberFormat="1" applyFont="1" applyFill="1" applyBorder="1" applyAlignment="1">
      <alignment vertical="center" wrapText="1"/>
    </xf>
    <xf numFmtId="165" fontId="14" fillId="6" borderId="47" xfId="2" applyNumberFormat="1" applyFont="1" applyFill="1" applyBorder="1" applyAlignment="1">
      <alignment vertical="center" wrapText="1"/>
    </xf>
    <xf numFmtId="165" fontId="16" fillId="6" borderId="47" xfId="2" applyNumberFormat="1" applyFont="1" applyFill="1" applyBorder="1" applyAlignment="1">
      <alignment vertical="center" wrapText="1"/>
    </xf>
    <xf numFmtId="9" fontId="16" fillId="6" borderId="58" xfId="2" applyFont="1" applyFill="1" applyBorder="1" applyAlignment="1">
      <alignment vertical="center" wrapText="1"/>
    </xf>
    <xf numFmtId="3" fontId="16" fillId="6" borderId="33" xfId="0" applyNumberFormat="1" applyFont="1" applyFill="1" applyBorder="1" applyAlignment="1">
      <alignment vertical="center" wrapText="1"/>
    </xf>
    <xf numFmtId="3" fontId="14" fillId="6" borderId="76" xfId="0" applyNumberFormat="1" applyFont="1" applyFill="1" applyBorder="1" applyAlignment="1">
      <alignment vertical="center" wrapText="1"/>
    </xf>
    <xf numFmtId="165" fontId="14" fillId="6" borderId="46" xfId="2" applyNumberFormat="1" applyFont="1" applyFill="1" applyBorder="1" applyAlignment="1">
      <alignment vertical="center" wrapText="1"/>
    </xf>
    <xf numFmtId="165" fontId="16" fillId="6" borderId="46" xfId="2" applyNumberFormat="1" applyFont="1" applyFill="1" applyBorder="1" applyAlignment="1">
      <alignment vertical="center" wrapText="1"/>
    </xf>
    <xf numFmtId="166" fontId="16" fillId="6" borderId="64" xfId="0" applyNumberFormat="1" applyFont="1" applyFill="1" applyBorder="1" applyAlignment="1">
      <alignment vertical="center" wrapText="1"/>
    </xf>
    <xf numFmtId="166" fontId="16" fillId="6" borderId="1" xfId="0" applyNumberFormat="1" applyFont="1" applyFill="1" applyBorder="1" applyAlignment="1">
      <alignment vertical="center" wrapText="1"/>
    </xf>
    <xf numFmtId="3" fontId="14" fillId="4" borderId="63" xfId="0" applyNumberFormat="1" applyFont="1" applyFill="1" applyBorder="1" applyAlignment="1">
      <alignment vertical="center" wrapText="1"/>
    </xf>
    <xf numFmtId="3" fontId="14" fillId="4" borderId="73" xfId="0" applyNumberFormat="1" applyFont="1" applyFill="1" applyBorder="1" applyAlignment="1">
      <alignment vertical="center" wrapText="1"/>
    </xf>
    <xf numFmtId="3" fontId="14" fillId="4" borderId="62" xfId="0" applyNumberFormat="1" applyFont="1" applyFill="1" applyBorder="1" applyAlignment="1">
      <alignment vertical="center" wrapText="1"/>
    </xf>
    <xf numFmtId="3" fontId="14" fillId="4" borderId="12" xfId="0" applyNumberFormat="1" applyFont="1" applyFill="1" applyBorder="1" applyAlignment="1">
      <alignment vertical="center" wrapText="1"/>
    </xf>
    <xf numFmtId="3" fontId="14" fillId="4" borderId="74" xfId="0" applyNumberFormat="1" applyFont="1" applyFill="1" applyBorder="1" applyAlignment="1">
      <alignment vertical="center" wrapText="1"/>
    </xf>
    <xf numFmtId="3" fontId="14" fillId="0" borderId="12" xfId="0" applyNumberFormat="1" applyFont="1" applyBorder="1" applyAlignment="1">
      <alignment vertical="center" wrapText="1"/>
    </xf>
    <xf numFmtId="3" fontId="14" fillId="0" borderId="73" xfId="0" applyNumberFormat="1" applyFont="1" applyBorder="1" applyAlignment="1">
      <alignment vertical="center" wrapText="1"/>
    </xf>
    <xf numFmtId="3" fontId="14" fillId="0" borderId="62" xfId="0" applyNumberFormat="1" applyFont="1" applyBorder="1" applyAlignment="1">
      <alignment vertical="center" wrapText="1"/>
    </xf>
    <xf numFmtId="3" fontId="14" fillId="0" borderId="42" xfId="0" applyNumberFormat="1" applyFont="1" applyBorder="1" applyAlignment="1">
      <alignment vertical="center" wrapText="1"/>
    </xf>
    <xf numFmtId="3" fontId="14" fillId="0" borderId="63" xfId="0" applyNumberFormat="1" applyFont="1" applyBorder="1" applyAlignment="1">
      <alignment vertical="center" wrapText="1"/>
    </xf>
    <xf numFmtId="3" fontId="14" fillId="0" borderId="61" xfId="0" applyNumberFormat="1" applyFont="1" applyBorder="1" applyAlignment="1">
      <alignment vertical="center" wrapText="1"/>
    </xf>
    <xf numFmtId="3" fontId="14" fillId="6" borderId="42" xfId="0" applyNumberFormat="1" applyFont="1" applyFill="1" applyBorder="1" applyAlignment="1">
      <alignment vertical="center" wrapText="1"/>
    </xf>
    <xf numFmtId="3" fontId="14" fillId="6" borderId="62" xfId="0" applyNumberFormat="1" applyFont="1" applyFill="1" applyBorder="1" applyAlignment="1">
      <alignment vertical="center" wrapText="1"/>
    </xf>
    <xf numFmtId="166" fontId="16" fillId="6" borderId="37" xfId="0" applyNumberFormat="1" applyFont="1" applyFill="1" applyBorder="1" applyAlignment="1">
      <alignment vertical="center" wrapText="1"/>
    </xf>
    <xf numFmtId="165" fontId="16" fillId="6" borderId="0" xfId="2" applyNumberFormat="1" applyFont="1" applyFill="1" applyBorder="1" applyAlignment="1">
      <alignment vertical="center" wrapText="1"/>
    </xf>
    <xf numFmtId="3" fontId="45" fillId="7" borderId="79" xfId="0" applyNumberFormat="1" applyFont="1" applyFill="1" applyBorder="1" applyAlignment="1">
      <alignment horizontal="right"/>
    </xf>
    <xf numFmtId="166" fontId="16" fillId="6" borderId="52" xfId="0" applyNumberFormat="1" applyFont="1" applyFill="1" applyBorder="1" applyAlignment="1">
      <alignment vertical="center" wrapText="1"/>
    </xf>
    <xf numFmtId="165" fontId="16" fillId="6" borderId="34" xfId="2" applyNumberFormat="1" applyFont="1" applyFill="1" applyBorder="1" applyAlignment="1">
      <alignment vertical="center" wrapText="1"/>
    </xf>
    <xf numFmtId="3" fontId="45" fillId="7" borderId="32" xfId="0" applyNumberFormat="1" applyFont="1" applyFill="1" applyBorder="1" applyAlignment="1">
      <alignment horizontal="right"/>
    </xf>
    <xf numFmtId="3" fontId="45" fillId="7" borderId="68" xfId="0" applyNumberFormat="1" applyFont="1" applyFill="1" applyBorder="1" applyAlignment="1">
      <alignment horizontal="right"/>
    </xf>
    <xf numFmtId="3" fontId="45" fillId="7" borderId="69" xfId="0" applyNumberFormat="1" applyFont="1" applyFill="1" applyBorder="1" applyAlignment="1">
      <alignment horizontal="right"/>
    </xf>
    <xf numFmtId="3" fontId="45" fillId="7" borderId="53" xfId="0" applyNumberFormat="1" applyFont="1" applyFill="1" applyBorder="1" applyAlignment="1">
      <alignment horizontal="right" vertical="center"/>
    </xf>
    <xf numFmtId="3" fontId="45" fillId="7" borderId="30" xfId="0" applyNumberFormat="1" applyFont="1" applyFill="1" applyBorder="1" applyAlignment="1">
      <alignment horizontal="right" vertical="center"/>
    </xf>
    <xf numFmtId="3" fontId="45" fillId="7" borderId="52" xfId="0" applyNumberFormat="1" applyFont="1" applyFill="1" applyBorder="1" applyAlignment="1">
      <alignment horizontal="right"/>
    </xf>
    <xf numFmtId="3" fontId="45" fillId="7" borderId="57" xfId="0" applyNumberFormat="1" applyFont="1" applyFill="1" applyBorder="1" applyAlignment="1">
      <alignment horizontal="right"/>
    </xf>
    <xf numFmtId="4" fontId="14" fillId="6" borderId="64" xfId="0" applyNumberFormat="1" applyFont="1" applyFill="1" applyBorder="1" applyAlignment="1">
      <alignment horizontal="right" vertical="center"/>
    </xf>
    <xf numFmtId="4" fontId="14" fillId="6" borderId="0" xfId="0" applyNumberFormat="1" applyFont="1" applyFill="1" applyAlignment="1">
      <alignment horizontal="right" vertical="center"/>
    </xf>
    <xf numFmtId="4" fontId="14" fillId="6" borderId="66" xfId="0" applyNumberFormat="1" applyFont="1" applyFill="1" applyBorder="1" applyAlignment="1">
      <alignment horizontal="right" vertical="center"/>
    </xf>
    <xf numFmtId="4" fontId="14" fillId="6" borderId="65" xfId="0" applyNumberFormat="1" applyFont="1" applyFill="1" applyBorder="1" applyAlignment="1">
      <alignment horizontal="right" vertical="center"/>
    </xf>
    <xf numFmtId="4" fontId="14" fillId="6" borderId="78" xfId="0" applyNumberFormat="1" applyFont="1" applyFill="1" applyBorder="1" applyAlignment="1">
      <alignment horizontal="right" vertical="center"/>
    </xf>
    <xf numFmtId="4" fontId="14" fillId="6" borderId="79" xfId="0" applyNumberFormat="1" applyFont="1" applyFill="1" applyBorder="1" applyAlignment="1">
      <alignment horizontal="right" vertical="center"/>
    </xf>
    <xf numFmtId="3" fontId="44" fillId="6" borderId="61" xfId="0" applyNumberFormat="1" applyFont="1" applyFill="1" applyBorder="1" applyAlignment="1">
      <alignment vertical="center" wrapText="1"/>
    </xf>
    <xf numFmtId="165" fontId="16" fillId="6" borderId="77" xfId="2" applyNumberFormat="1" applyFont="1" applyFill="1" applyBorder="1" applyAlignment="1">
      <alignment vertical="center" wrapText="1"/>
    </xf>
    <xf numFmtId="4" fontId="3" fillId="0" borderId="7" xfId="0" applyNumberFormat="1" applyFont="1" applyBorder="1" applyAlignment="1">
      <alignment vertical="center"/>
    </xf>
    <xf numFmtId="0" fontId="44" fillId="0" borderId="33" xfId="0" applyFont="1" applyBorder="1" applyAlignment="1">
      <alignment horizontal="right" vertical="center"/>
    </xf>
    <xf numFmtId="3" fontId="44" fillId="4" borderId="35" xfId="0" applyNumberFormat="1" applyFont="1" applyFill="1" applyBorder="1" applyAlignment="1">
      <alignment vertical="center" wrapText="1"/>
    </xf>
    <xf numFmtId="3" fontId="44" fillId="4" borderId="56" xfId="0" applyNumberFormat="1" applyFont="1" applyFill="1" applyBorder="1" applyAlignment="1">
      <alignment vertical="center" wrapText="1"/>
    </xf>
    <xf numFmtId="3" fontId="44" fillId="4" borderId="34" xfId="0" applyNumberFormat="1" applyFont="1" applyFill="1" applyBorder="1" applyAlignment="1">
      <alignment vertical="center" wrapText="1"/>
    </xf>
    <xf numFmtId="3" fontId="44" fillId="4" borderId="52" xfId="0" applyNumberFormat="1" applyFont="1" applyFill="1" applyBorder="1" applyAlignment="1">
      <alignment vertical="center" wrapText="1"/>
    </xf>
    <xf numFmtId="3" fontId="44" fillId="4" borderId="36" xfId="0" applyNumberFormat="1" applyFont="1" applyFill="1" applyBorder="1" applyAlignment="1">
      <alignment vertical="center" wrapText="1"/>
    </xf>
    <xf numFmtId="3" fontId="44" fillId="4" borderId="70" xfId="0" applyNumberFormat="1" applyFont="1" applyFill="1" applyBorder="1" applyAlignment="1">
      <alignment vertical="center" wrapText="1"/>
    </xf>
    <xf numFmtId="3" fontId="44" fillId="7" borderId="70" xfId="0" applyNumberFormat="1" applyFont="1" applyFill="1" applyBorder="1" applyAlignment="1">
      <alignment vertical="center" wrapText="1"/>
    </xf>
    <xf numFmtId="3" fontId="44" fillId="7" borderId="34" xfId="0" applyNumberFormat="1" applyFont="1" applyFill="1" applyBorder="1" applyAlignment="1">
      <alignment vertical="center" wrapText="1"/>
    </xf>
    <xf numFmtId="3" fontId="44" fillId="7" borderId="52" xfId="0" applyNumberFormat="1" applyFont="1" applyFill="1" applyBorder="1" applyAlignment="1">
      <alignment vertical="center" wrapText="1"/>
    </xf>
    <xf numFmtId="3" fontId="44" fillId="7" borderId="35" xfId="0" applyNumberFormat="1" applyFont="1" applyFill="1" applyBorder="1" applyAlignment="1">
      <alignment vertical="center" wrapText="1"/>
    </xf>
    <xf numFmtId="3" fontId="44" fillId="7" borderId="33" xfId="0" applyNumberFormat="1" applyFont="1" applyFill="1" applyBorder="1" applyAlignment="1">
      <alignment vertical="center" wrapText="1"/>
    </xf>
    <xf numFmtId="166" fontId="28" fillId="6" borderId="37" xfId="0" applyNumberFormat="1" applyFont="1" applyFill="1" applyBorder="1" applyAlignment="1">
      <alignment vertical="center" wrapText="1"/>
    </xf>
    <xf numFmtId="165" fontId="28" fillId="6" borderId="0" xfId="2" applyNumberFormat="1" applyFont="1" applyFill="1" applyBorder="1" applyAlignment="1">
      <alignment vertical="center" wrapText="1"/>
    </xf>
    <xf numFmtId="3" fontId="44" fillId="6" borderId="42" xfId="0" applyNumberFormat="1" applyFont="1" applyFill="1" applyBorder="1" applyAlignment="1">
      <alignment vertical="center" wrapText="1"/>
    </xf>
    <xf numFmtId="0" fontId="14" fillId="0" borderId="13" xfId="0" applyFont="1" applyBorder="1" applyAlignment="1">
      <alignment horizontal="center" vertical="center" wrapText="1"/>
    </xf>
    <xf numFmtId="0" fontId="14" fillId="6" borderId="54" xfId="0" applyFont="1" applyFill="1" applyBorder="1" applyAlignment="1">
      <alignment horizontal="center" vertical="center" wrapText="1"/>
    </xf>
    <xf numFmtId="9" fontId="16" fillId="6" borderId="79" xfId="2" applyFont="1" applyFill="1" applyBorder="1"/>
    <xf numFmtId="3" fontId="14" fillId="6" borderId="0" xfId="0" applyNumberFormat="1" applyFont="1" applyFill="1" applyAlignment="1">
      <alignment vertical="center" wrapText="1"/>
    </xf>
    <xf numFmtId="4" fontId="45" fillId="6" borderId="54" xfId="0" applyNumberFormat="1" applyFont="1" applyFill="1" applyBorder="1" applyAlignment="1">
      <alignment horizontal="right" vertical="center"/>
    </xf>
    <xf numFmtId="168" fontId="16" fillId="0" borderId="0" xfId="10" applyNumberFormat="1" applyFont="1"/>
    <xf numFmtId="0" fontId="14" fillId="6" borderId="46" xfId="0" applyFont="1" applyFill="1" applyBorder="1" applyAlignment="1">
      <alignment horizontal="center" vertical="center" wrapText="1"/>
    </xf>
    <xf numFmtId="10" fontId="14" fillId="6" borderId="68" xfId="2" applyNumberFormat="1" applyFont="1" applyFill="1" applyBorder="1" applyAlignment="1">
      <alignment horizontal="right" vertical="center"/>
    </xf>
    <xf numFmtId="0" fontId="22" fillId="5" borderId="31" xfId="0" applyFont="1" applyFill="1" applyBorder="1" applyAlignment="1">
      <alignment vertical="center" wrapText="1"/>
    </xf>
    <xf numFmtId="0" fontId="22" fillId="5" borderId="0" xfId="7" applyFont="1" applyFill="1" applyAlignment="1">
      <alignment horizontal="center" vertical="center" wrapText="1"/>
    </xf>
    <xf numFmtId="0" fontId="14" fillId="5" borderId="0" xfId="0" applyFont="1" applyFill="1" applyAlignment="1">
      <alignment horizontal="center" vertical="center" wrapText="1"/>
    </xf>
    <xf numFmtId="165" fontId="16" fillId="5" borderId="31" xfId="2" applyNumberFormat="1" applyFont="1" applyFill="1" applyBorder="1" applyAlignment="1">
      <alignment vertical="center" wrapText="1"/>
    </xf>
    <xf numFmtId="3" fontId="14" fillId="0" borderId="0" xfId="0" applyNumberFormat="1" applyFont="1" applyAlignment="1">
      <alignment vertical="center" wrapText="1"/>
    </xf>
    <xf numFmtId="3" fontId="14" fillId="0" borderId="57" xfId="0" applyNumberFormat="1" applyFont="1" applyBorder="1" applyAlignment="1">
      <alignment horizontal="right" vertical="center" wrapText="1"/>
    </xf>
    <xf numFmtId="3" fontId="45" fillId="5" borderId="56" xfId="0" applyNumberFormat="1" applyFont="1" applyFill="1" applyBorder="1" applyAlignment="1">
      <alignment horizontal="right" vertical="center" wrapText="1"/>
    </xf>
    <xf numFmtId="3" fontId="45" fillId="5" borderId="35" xfId="0" applyNumberFormat="1" applyFont="1" applyFill="1" applyBorder="1" applyAlignment="1">
      <alignment horizontal="right" vertical="center" wrapText="1"/>
    </xf>
    <xf numFmtId="3" fontId="45" fillId="5" borderId="67" xfId="0" applyNumberFormat="1" applyFont="1" applyFill="1" applyBorder="1" applyAlignment="1">
      <alignment horizontal="right" vertical="center" wrapText="1"/>
    </xf>
    <xf numFmtId="10" fontId="14" fillId="5" borderId="57" xfId="2" applyNumberFormat="1" applyFont="1" applyFill="1" applyBorder="1" applyAlignment="1">
      <alignment horizontal="right" vertical="center" wrapText="1"/>
    </xf>
    <xf numFmtId="3" fontId="59" fillId="4" borderId="40" xfId="0" applyNumberFormat="1" applyFont="1" applyFill="1" applyBorder="1" applyAlignment="1">
      <alignment vertical="center" wrapText="1"/>
    </xf>
    <xf numFmtId="3" fontId="59" fillId="0" borderId="18" xfId="0" applyNumberFormat="1" applyFont="1" applyBorder="1" applyAlignment="1">
      <alignment vertical="center" wrapText="1"/>
    </xf>
    <xf numFmtId="3" fontId="59" fillId="0" borderId="1" xfId="0" applyNumberFormat="1" applyFont="1" applyBorder="1" applyAlignment="1">
      <alignment vertical="center" wrapText="1"/>
    </xf>
    <xf numFmtId="3" fontId="59" fillId="0" borderId="21" xfId="0" applyNumberFormat="1" applyFont="1" applyBorder="1" applyAlignment="1">
      <alignment vertical="center" wrapText="1"/>
    </xf>
    <xf numFmtId="3" fontId="59" fillId="6" borderId="18" xfId="0" applyNumberFormat="1" applyFont="1" applyFill="1" applyBorder="1" applyAlignment="1">
      <alignment vertical="center" wrapText="1"/>
    </xf>
    <xf numFmtId="3" fontId="59" fillId="6" borderId="1" xfId="0" applyNumberFormat="1" applyFont="1" applyFill="1" applyBorder="1" applyAlignment="1">
      <alignment vertical="center" wrapText="1"/>
    </xf>
    <xf numFmtId="3" fontId="59" fillId="6" borderId="55" xfId="0" applyNumberFormat="1" applyFont="1" applyFill="1" applyBorder="1" applyAlignment="1">
      <alignment vertical="center" wrapText="1"/>
    </xf>
    <xf numFmtId="3" fontId="59" fillId="6" borderId="2" xfId="0" applyNumberFormat="1" applyFont="1" applyFill="1" applyBorder="1" applyAlignment="1">
      <alignment vertical="center" wrapText="1"/>
    </xf>
    <xf numFmtId="3" fontId="59" fillId="6" borderId="40" xfId="0" applyNumberFormat="1" applyFont="1" applyFill="1" applyBorder="1" applyAlignment="1">
      <alignment vertical="center" wrapText="1"/>
    </xf>
    <xf numFmtId="3" fontId="59" fillId="6" borderId="7" xfId="0" applyNumberFormat="1" applyFont="1" applyFill="1" applyBorder="1" applyAlignment="1">
      <alignment vertical="center" wrapText="1"/>
    </xf>
    <xf numFmtId="3" fontId="59" fillId="6" borderId="27" xfId="0" applyNumberFormat="1" applyFont="1" applyFill="1" applyBorder="1" applyAlignment="1">
      <alignment vertical="center" wrapText="1"/>
    </xf>
    <xf numFmtId="0" fontId="4" fillId="0" borderId="55" xfId="0" applyFont="1" applyBorder="1" applyAlignment="1">
      <alignment horizontal="justify" vertical="center"/>
    </xf>
    <xf numFmtId="0" fontId="5" fillId="0" borderId="0" xfId="0" applyFont="1" applyAlignment="1">
      <alignment horizontal="justify" vertical="center" wrapText="1"/>
    </xf>
    <xf numFmtId="3" fontId="16" fillId="0" borderId="49" xfId="0" applyNumberFormat="1" applyFont="1" applyBorder="1" applyAlignment="1">
      <alignment vertical="center" wrapText="1"/>
    </xf>
    <xf numFmtId="3" fontId="16" fillId="0" borderId="39" xfId="0" applyNumberFormat="1" applyFont="1" applyBorder="1" applyAlignment="1">
      <alignment vertical="center" wrapText="1"/>
    </xf>
    <xf numFmtId="3" fontId="16" fillId="0" borderId="10" xfId="0" applyNumberFormat="1" applyFont="1" applyBorder="1" applyAlignment="1">
      <alignment vertical="center" wrapText="1"/>
    </xf>
    <xf numFmtId="3" fontId="21" fillId="0" borderId="17" xfId="0" applyNumberFormat="1" applyFont="1" applyBorder="1" applyAlignment="1">
      <alignment vertical="center" wrapText="1"/>
    </xf>
    <xf numFmtId="3" fontId="16" fillId="0" borderId="26" xfId="0" applyNumberFormat="1" applyFont="1" applyBorder="1" applyAlignment="1">
      <alignment vertical="center" wrapText="1"/>
    </xf>
    <xf numFmtId="4" fontId="16" fillId="0" borderId="5" xfId="0" applyNumberFormat="1" applyFont="1" applyBorder="1" applyAlignment="1">
      <alignment vertical="center" wrapText="1"/>
    </xf>
    <xf numFmtId="3" fontId="16" fillId="0" borderId="6" xfId="0" applyNumberFormat="1" applyFont="1" applyBorder="1" applyAlignment="1">
      <alignment vertical="center" wrapText="1"/>
    </xf>
    <xf numFmtId="3" fontId="16" fillId="0" borderId="5" xfId="0" applyNumberFormat="1" applyFont="1" applyBorder="1" applyAlignment="1">
      <alignment vertical="center" wrapText="1"/>
    </xf>
    <xf numFmtId="3" fontId="21" fillId="0" borderId="19" xfId="0" applyNumberFormat="1" applyFont="1" applyBorder="1" applyAlignment="1">
      <alignment wrapText="1"/>
    </xf>
    <xf numFmtId="0" fontId="4" fillId="0" borderId="50" xfId="0" applyFont="1" applyBorder="1" applyAlignment="1">
      <alignment horizontal="left" vertical="center" wrapText="1"/>
    </xf>
    <xf numFmtId="3" fontId="16" fillId="0" borderId="46" xfId="0" applyNumberFormat="1" applyFont="1" applyBorder="1" applyAlignment="1">
      <alignment vertical="center" wrapText="1"/>
    </xf>
    <xf numFmtId="3" fontId="16" fillId="0" borderId="44" xfId="0" applyNumberFormat="1" applyFont="1" applyBorder="1" applyAlignment="1">
      <alignment vertical="center" wrapText="1"/>
    </xf>
    <xf numFmtId="3" fontId="16" fillId="0" borderId="4" xfId="0" applyNumberFormat="1" applyFont="1" applyBorder="1" applyAlignment="1">
      <alignment vertical="center" wrapText="1"/>
    </xf>
    <xf numFmtId="3" fontId="16" fillId="0" borderId="51" xfId="0" applyNumberFormat="1" applyFont="1" applyBorder="1" applyAlignment="1">
      <alignment vertical="center" wrapText="1"/>
    </xf>
    <xf numFmtId="0" fontId="4" fillId="0" borderId="48" xfId="0" applyFont="1" applyBorder="1" applyAlignment="1">
      <alignment horizontal="justify" vertical="center" wrapText="1"/>
    </xf>
    <xf numFmtId="3" fontId="16" fillId="0" borderId="17" xfId="0" applyNumberFormat="1" applyFont="1" applyBorder="1" applyAlignment="1">
      <alignment vertical="center" wrapText="1"/>
    </xf>
    <xf numFmtId="3" fontId="16" fillId="0" borderId="20" xfId="0" applyNumberFormat="1" applyFont="1" applyBorder="1" applyAlignment="1">
      <alignment vertical="center" wrapText="1"/>
    </xf>
    <xf numFmtId="0" fontId="44" fillId="0" borderId="55" xfId="4" applyFont="1" applyBorder="1" applyAlignment="1">
      <alignment vertical="center" wrapText="1"/>
    </xf>
    <xf numFmtId="0" fontId="5" fillId="0" borderId="23" xfId="0" applyFont="1" applyBorder="1" applyAlignment="1">
      <alignment horizontal="justify" vertical="center" wrapText="1"/>
    </xf>
    <xf numFmtId="3" fontId="16" fillId="0" borderId="19" xfId="0" applyNumberFormat="1" applyFont="1" applyBorder="1" applyAlignment="1">
      <alignment vertical="center" wrapText="1"/>
    </xf>
    <xf numFmtId="0" fontId="15" fillId="0" borderId="70" xfId="0" applyFont="1" applyBorder="1" applyAlignment="1">
      <alignment horizontal="center"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4" fillId="0" borderId="76" xfId="0" applyFont="1" applyBorder="1" applyAlignment="1">
      <alignment horizontal="justify" vertical="center" wrapText="1"/>
    </xf>
    <xf numFmtId="3" fontId="16" fillId="0" borderId="3" xfId="0" applyNumberFormat="1" applyFont="1" applyBorder="1" applyAlignment="1">
      <alignment vertical="center" wrapText="1"/>
    </xf>
    <xf numFmtId="3" fontId="16" fillId="0" borderId="71" xfId="0" applyNumberFormat="1" applyFont="1" applyBorder="1" applyAlignment="1">
      <alignment vertical="center" wrapText="1"/>
    </xf>
    <xf numFmtId="3" fontId="16" fillId="0" borderId="56" xfId="0" applyNumberFormat="1" applyFont="1" applyBorder="1" applyAlignment="1">
      <alignment vertical="center" wrapText="1"/>
    </xf>
    <xf numFmtId="3" fontId="16" fillId="0" borderId="70" xfId="0" applyNumberFormat="1" applyFont="1" applyBorder="1" applyAlignment="1">
      <alignment vertical="center" wrapText="1"/>
    </xf>
    <xf numFmtId="3" fontId="16" fillId="0" borderId="59" xfId="0" applyNumberFormat="1" applyFont="1" applyBorder="1" applyAlignment="1">
      <alignment vertical="center" wrapText="1"/>
    </xf>
    <xf numFmtId="3" fontId="16" fillId="0" borderId="48" xfId="0" applyNumberFormat="1" applyFont="1" applyBorder="1" applyAlignment="1">
      <alignment vertical="center" wrapText="1"/>
    </xf>
    <xf numFmtId="3" fontId="21" fillId="0" borderId="48" xfId="0" applyNumberFormat="1" applyFont="1" applyBorder="1" applyAlignment="1">
      <alignment vertical="center" wrapText="1"/>
    </xf>
    <xf numFmtId="3" fontId="21" fillId="0" borderId="23" xfId="0" applyNumberFormat="1" applyFont="1" applyBorder="1" applyAlignment="1">
      <alignment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9" xfId="0" applyFont="1" applyBorder="1" applyAlignment="1">
      <alignment horizontal="center" vertical="center" wrapText="1"/>
    </xf>
    <xf numFmtId="1" fontId="22" fillId="0" borderId="35" xfId="0" applyNumberFormat="1" applyFont="1" applyBorder="1" applyAlignment="1">
      <alignment horizontal="center" vertical="center"/>
    </xf>
    <xf numFmtId="0" fontId="64" fillId="0" borderId="72" xfId="0" applyFont="1" applyBorder="1" applyAlignment="1">
      <alignment horizontal="center" vertical="center" wrapText="1"/>
    </xf>
    <xf numFmtId="0" fontId="15" fillId="0" borderId="36" xfId="0" applyFont="1" applyBorder="1" applyAlignment="1">
      <alignment horizontal="center" vertical="center"/>
    </xf>
    <xf numFmtId="0" fontId="15" fillId="0" borderId="3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35" xfId="0" applyFont="1" applyBorder="1" applyAlignment="1">
      <alignment horizontal="center" vertical="center" wrapText="1"/>
    </xf>
    <xf numFmtId="3" fontId="16" fillId="0" borderId="34" xfId="0" applyNumberFormat="1" applyFont="1" applyBorder="1" applyAlignment="1">
      <alignment vertical="center" wrapText="1"/>
    </xf>
    <xf numFmtId="3" fontId="16" fillId="0" borderId="57" xfId="0" applyNumberFormat="1" applyFont="1" applyBorder="1" applyAlignment="1">
      <alignment vertical="center" wrapText="1"/>
    </xf>
    <xf numFmtId="3" fontId="16" fillId="7" borderId="27" xfId="0" applyNumberFormat="1" applyFont="1" applyFill="1" applyBorder="1" applyAlignment="1">
      <alignment vertical="center" wrapText="1"/>
    </xf>
    <xf numFmtId="3" fontId="16" fillId="7" borderId="1" xfId="0" applyNumberFormat="1" applyFont="1" applyFill="1" applyBorder="1" applyAlignment="1">
      <alignment vertical="center" wrapText="1"/>
    </xf>
    <xf numFmtId="3" fontId="16" fillId="7" borderId="21" xfId="0" applyNumberFormat="1" applyFont="1" applyFill="1" applyBorder="1" applyAlignment="1">
      <alignment vertical="center" wrapText="1"/>
    </xf>
    <xf numFmtId="3" fontId="16" fillId="7" borderId="49" xfId="0" applyNumberFormat="1" applyFont="1" applyFill="1" applyBorder="1" applyAlignment="1">
      <alignment vertical="center" wrapText="1"/>
    </xf>
    <xf numFmtId="3" fontId="16" fillId="7" borderId="37" xfId="0" applyNumberFormat="1" applyFont="1" applyFill="1" applyBorder="1" applyAlignment="1">
      <alignment vertical="center" wrapText="1"/>
    </xf>
    <xf numFmtId="3" fontId="16" fillId="7" borderId="72" xfId="0" applyNumberFormat="1" applyFont="1" applyFill="1" applyBorder="1" applyAlignment="1">
      <alignment vertical="center" wrapText="1"/>
    </xf>
    <xf numFmtId="3" fontId="16" fillId="7" borderId="44" xfId="0" applyNumberFormat="1" applyFont="1" applyFill="1" applyBorder="1" applyAlignment="1">
      <alignment vertical="center" wrapText="1"/>
    </xf>
    <xf numFmtId="3" fontId="16" fillId="7" borderId="4" xfId="0" applyNumberFormat="1" applyFont="1" applyFill="1" applyBorder="1" applyAlignment="1">
      <alignment vertical="center" wrapText="1"/>
    </xf>
    <xf numFmtId="3" fontId="16" fillId="7" borderId="26" xfId="0" applyNumberFormat="1" applyFont="1" applyFill="1" applyBorder="1" applyAlignment="1">
      <alignment vertical="center" wrapText="1"/>
    </xf>
    <xf numFmtId="3" fontId="16" fillId="7" borderId="5" xfId="0" applyNumberFormat="1" applyFont="1" applyFill="1" applyBorder="1" applyAlignment="1">
      <alignment vertical="center" wrapText="1"/>
    </xf>
    <xf numFmtId="3" fontId="16" fillId="7" borderId="20" xfId="0" applyNumberFormat="1" applyFont="1" applyFill="1" applyBorder="1" applyAlignment="1">
      <alignment vertical="center" wrapText="1"/>
    </xf>
    <xf numFmtId="3" fontId="16" fillId="7" borderId="28" xfId="0" applyNumberFormat="1" applyFont="1" applyFill="1" applyBorder="1" applyAlignment="1">
      <alignment vertical="center" wrapText="1"/>
    </xf>
    <xf numFmtId="3" fontId="16" fillId="7" borderId="8" xfId="0" applyNumberFormat="1" applyFont="1" applyFill="1" applyBorder="1" applyAlignment="1">
      <alignment vertical="center" wrapText="1"/>
    </xf>
    <xf numFmtId="3" fontId="16" fillId="7" borderId="22" xfId="0" applyNumberFormat="1" applyFont="1" applyFill="1" applyBorder="1" applyAlignment="1">
      <alignment vertical="center" wrapText="1"/>
    </xf>
    <xf numFmtId="3" fontId="16" fillId="7" borderId="3" xfId="0" applyNumberFormat="1" applyFont="1" applyFill="1" applyBorder="1" applyAlignment="1">
      <alignment vertical="center" wrapText="1"/>
    </xf>
    <xf numFmtId="3" fontId="16" fillId="7" borderId="51" xfId="0" applyNumberFormat="1" applyFont="1" applyFill="1" applyBorder="1" applyAlignment="1">
      <alignment vertical="center" wrapText="1"/>
    </xf>
    <xf numFmtId="3" fontId="16" fillId="7" borderId="2" xfId="0" applyNumberFormat="1" applyFont="1" applyFill="1" applyBorder="1" applyAlignment="1">
      <alignment vertical="center" wrapText="1"/>
    </xf>
    <xf numFmtId="3" fontId="16" fillId="0" borderId="24" xfId="0" applyNumberFormat="1" applyFont="1" applyBorder="1" applyAlignment="1">
      <alignment vertical="center" wrapText="1"/>
    </xf>
    <xf numFmtId="3" fontId="14" fillId="0" borderId="48" xfId="2" applyNumberFormat="1" applyFont="1" applyFill="1" applyBorder="1" applyAlignment="1">
      <alignment horizontal="right" vertical="center" wrapText="1"/>
    </xf>
    <xf numFmtId="3" fontId="14" fillId="0" borderId="5" xfId="2" applyNumberFormat="1" applyFont="1" applyFill="1" applyBorder="1" applyAlignment="1">
      <alignment horizontal="right" vertical="center" wrapText="1"/>
    </xf>
    <xf numFmtId="3" fontId="14" fillId="0" borderId="17" xfId="2" applyNumberFormat="1" applyFont="1" applyFill="1" applyBorder="1" applyAlignment="1">
      <alignment horizontal="right" vertical="center" wrapText="1"/>
    </xf>
    <xf numFmtId="3" fontId="14" fillId="7" borderId="26" xfId="0" applyNumberFormat="1" applyFont="1" applyFill="1" applyBorder="1" applyAlignment="1">
      <alignment horizontal="right" vertical="center" wrapText="1"/>
    </xf>
    <xf numFmtId="3" fontId="14" fillId="7" borderId="5"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0" fontId="16" fillId="0" borderId="60" xfId="0" applyFont="1" applyBorder="1" applyAlignment="1">
      <alignment horizontal="center" vertical="center" wrapText="1"/>
    </xf>
    <xf numFmtId="0" fontId="15" fillId="0" borderId="0" xfId="0" applyFont="1" applyAlignment="1">
      <alignment horizontal="right"/>
    </xf>
    <xf numFmtId="0" fontId="5" fillId="0" borderId="58" xfId="0" applyFont="1" applyBorder="1" applyAlignment="1">
      <alignment horizontal="justify" vertical="center" wrapText="1"/>
    </xf>
    <xf numFmtId="0" fontId="15" fillId="0" borderId="13" xfId="0" applyFont="1" applyBorder="1" applyAlignment="1">
      <alignment horizontal="center" vertical="center" wrapText="1"/>
    </xf>
    <xf numFmtId="0" fontId="64" fillId="0" borderId="22" xfId="0" applyFont="1" applyBorder="1" applyAlignment="1">
      <alignment horizontal="center" vertical="center" wrapText="1"/>
    </xf>
    <xf numFmtId="1" fontId="22" fillId="0" borderId="34" xfId="0" applyNumberFormat="1" applyFont="1" applyBorder="1" applyAlignment="1">
      <alignment horizontal="center" vertical="center"/>
    </xf>
    <xf numFmtId="0" fontId="6" fillId="0" borderId="0" xfId="4" applyFont="1" applyAlignment="1">
      <alignment wrapText="1"/>
    </xf>
    <xf numFmtId="0" fontId="60" fillId="0" borderId="0" xfId="0" quotePrefix="1" applyFont="1"/>
    <xf numFmtId="0" fontId="29" fillId="0" borderId="0" xfId="1" applyFont="1" applyAlignment="1">
      <alignment wrapText="1"/>
    </xf>
    <xf numFmtId="165" fontId="15" fillId="0" borderId="70" xfId="0" applyNumberFormat="1" applyFont="1" applyBorder="1" applyAlignment="1">
      <alignment horizontal="center" vertical="center" wrapText="1"/>
    </xf>
    <xf numFmtId="3" fontId="21" fillId="0" borderId="1" xfId="0" applyNumberFormat="1" applyFont="1" applyBorder="1" applyAlignment="1">
      <alignment vertical="center" wrapText="1"/>
    </xf>
    <xf numFmtId="3" fontId="21" fillId="0" borderId="1" xfId="0" applyNumberFormat="1" applyFont="1" applyBorder="1" applyAlignment="1">
      <alignment wrapText="1"/>
    </xf>
    <xf numFmtId="3" fontId="21" fillId="0" borderId="7" xfId="0" applyNumberFormat="1" applyFont="1" applyBorder="1" applyAlignment="1">
      <alignment vertical="center" wrapText="1"/>
    </xf>
    <xf numFmtId="3" fontId="21" fillId="0" borderId="7" xfId="0" applyNumberFormat="1" applyFont="1" applyBorder="1" applyAlignment="1">
      <alignment wrapText="1"/>
    </xf>
    <xf numFmtId="9" fontId="15" fillId="0" borderId="56" xfId="2" applyFont="1" applyFill="1" applyBorder="1" applyAlignment="1">
      <alignment horizontal="right" vertical="center" wrapText="1"/>
    </xf>
    <xf numFmtId="9" fontId="15" fillId="0" borderId="52" xfId="2" applyFont="1" applyFill="1" applyBorder="1" applyAlignment="1">
      <alignment horizontal="right" vertical="center" wrapText="1"/>
    </xf>
    <xf numFmtId="9" fontId="15" fillId="0" borderId="57" xfId="2" applyFont="1" applyFill="1" applyBorder="1" applyAlignment="1">
      <alignment horizontal="right" vertical="center" wrapText="1"/>
    </xf>
    <xf numFmtId="0" fontId="15" fillId="0" borderId="75" xfId="0" applyFont="1" applyBorder="1" applyAlignment="1">
      <alignment horizontal="center" vertical="center" wrapText="1"/>
    </xf>
    <xf numFmtId="9" fontId="15" fillId="0" borderId="71" xfId="2" applyFont="1" applyFill="1" applyBorder="1" applyAlignment="1">
      <alignment horizontal="right" vertical="center" wrapText="1"/>
    </xf>
    <xf numFmtId="3" fontId="21" fillId="0" borderId="40" xfId="0" applyNumberFormat="1" applyFont="1" applyBorder="1" applyAlignment="1">
      <alignment vertical="center" wrapText="1"/>
    </xf>
    <xf numFmtId="3" fontId="21" fillId="0" borderId="40" xfId="0" applyNumberFormat="1" applyFont="1" applyBorder="1" applyAlignment="1">
      <alignment wrapText="1"/>
    </xf>
    <xf numFmtId="9" fontId="15" fillId="0" borderId="70" xfId="2" applyFont="1" applyFill="1" applyBorder="1" applyAlignment="1">
      <alignment horizontal="right" vertical="center" wrapText="1"/>
    </xf>
    <xf numFmtId="3" fontId="21" fillId="0" borderId="2" xfId="0" applyNumberFormat="1" applyFont="1" applyBorder="1" applyAlignment="1">
      <alignment vertical="center" wrapText="1"/>
    </xf>
    <xf numFmtId="3" fontId="21" fillId="0" borderId="2" xfId="0" applyNumberFormat="1" applyFont="1" applyBorder="1" applyAlignment="1">
      <alignment wrapText="1"/>
    </xf>
    <xf numFmtId="0" fontId="22" fillId="0" borderId="33" xfId="0" applyFont="1" applyBorder="1"/>
    <xf numFmtId="0" fontId="46" fillId="0" borderId="0" xfId="4" applyFont="1"/>
    <xf numFmtId="0" fontId="17" fillId="0" borderId="0" xfId="1" applyFont="1" applyAlignment="1">
      <alignment vertical="center"/>
    </xf>
    <xf numFmtId="0" fontId="16" fillId="0" borderId="62" xfId="0" applyFont="1" applyBorder="1"/>
    <xf numFmtId="0" fontId="15" fillId="0" borderId="18" xfId="0" applyFont="1" applyBorder="1" applyAlignment="1">
      <alignment horizontal="center" vertical="center" wrapText="1"/>
    </xf>
    <xf numFmtId="165" fontId="15" fillId="0" borderId="34" xfId="0" applyNumberFormat="1" applyFont="1" applyBorder="1" applyAlignment="1">
      <alignment vertical="center" wrapText="1"/>
    </xf>
    <xf numFmtId="0" fontId="15" fillId="0" borderId="58" xfId="0" applyFont="1" applyBorder="1" applyAlignment="1">
      <alignment horizontal="center" vertical="center" wrapText="1"/>
    </xf>
    <xf numFmtId="3" fontId="14" fillId="0" borderId="43" xfId="0" applyNumberFormat="1" applyFont="1" applyBorder="1" applyAlignment="1">
      <alignment vertical="center" wrapText="1"/>
    </xf>
    <xf numFmtId="165" fontId="15" fillId="0" borderId="56" xfId="0" applyNumberFormat="1" applyFont="1" applyBorder="1" applyAlignment="1">
      <alignment vertical="center" wrapText="1"/>
    </xf>
    <xf numFmtId="165" fontId="15" fillId="0" borderId="70" xfId="0" applyNumberFormat="1" applyFont="1" applyBorder="1" applyAlignment="1">
      <alignment vertical="center" wrapText="1"/>
    </xf>
    <xf numFmtId="9" fontId="15" fillId="0" borderId="52" xfId="2" applyFont="1" applyFill="1" applyBorder="1" applyAlignment="1">
      <alignment horizontal="center" vertical="center" wrapText="1"/>
    </xf>
    <xf numFmtId="0" fontId="15" fillId="0" borderId="29" xfId="0" applyFont="1" applyBorder="1" applyAlignment="1">
      <alignment horizontal="center" vertical="center" wrapText="1"/>
    </xf>
    <xf numFmtId="3" fontId="15" fillId="0" borderId="49" xfId="0" applyNumberFormat="1" applyFont="1" applyBorder="1" applyAlignment="1">
      <alignment vertical="center" wrapText="1"/>
    </xf>
    <xf numFmtId="3" fontId="15" fillId="0" borderId="39" xfId="0" applyNumberFormat="1" applyFont="1" applyBorder="1" applyAlignment="1">
      <alignment vertical="center" wrapText="1"/>
    </xf>
    <xf numFmtId="3" fontId="15" fillId="0" borderId="38" xfId="0" applyNumberFormat="1" applyFont="1" applyBorder="1" applyAlignment="1">
      <alignment vertical="center" wrapText="1"/>
    </xf>
    <xf numFmtId="3" fontId="15" fillId="0" borderId="37" xfId="0" applyNumberFormat="1" applyFont="1" applyBorder="1" applyAlignment="1">
      <alignment vertical="center" wrapText="1"/>
    </xf>
    <xf numFmtId="3" fontId="15" fillId="0" borderId="75" xfId="0" applyNumberFormat="1" applyFont="1" applyBorder="1" applyAlignment="1">
      <alignment vertical="center" wrapText="1"/>
    </xf>
    <xf numFmtId="3" fontId="16" fillId="0" borderId="75" xfId="0" applyNumberFormat="1" applyFont="1" applyBorder="1" applyAlignment="1">
      <alignment vertical="center" wrapText="1"/>
    </xf>
    <xf numFmtId="3" fontId="15" fillId="0" borderId="56" xfId="0" applyNumberFormat="1" applyFont="1" applyBorder="1" applyAlignment="1">
      <alignment vertical="center" wrapText="1"/>
    </xf>
    <xf numFmtId="3" fontId="15" fillId="0" borderId="57" xfId="0" applyNumberFormat="1" applyFont="1" applyBorder="1" applyAlignment="1">
      <alignment vertical="center" wrapText="1"/>
    </xf>
    <xf numFmtId="3" fontId="15" fillId="0" borderId="70" xfId="0" applyNumberFormat="1" applyFont="1" applyBorder="1" applyAlignment="1">
      <alignment vertical="center" wrapText="1"/>
    </xf>
    <xf numFmtId="3" fontId="15" fillId="0" borderId="52" xfId="0" applyNumberFormat="1" applyFont="1" applyBorder="1" applyAlignment="1">
      <alignment vertical="center" wrapText="1"/>
    </xf>
    <xf numFmtId="3" fontId="15" fillId="0" borderId="71" xfId="0" applyNumberFormat="1" applyFont="1" applyBorder="1" applyAlignment="1">
      <alignment vertical="center" wrapText="1"/>
    </xf>
    <xf numFmtId="3" fontId="16" fillId="0" borderId="36" xfId="0" applyNumberFormat="1" applyFont="1" applyBorder="1" applyAlignment="1">
      <alignment vertical="center" wrapText="1"/>
    </xf>
    <xf numFmtId="0" fontId="14" fillId="0" borderId="60" xfId="0" applyFont="1" applyBorder="1" applyAlignment="1">
      <alignment horizontal="right" vertical="center"/>
    </xf>
    <xf numFmtId="0" fontId="23" fillId="0" borderId="50" xfId="0" applyFont="1" applyBorder="1" applyAlignment="1">
      <alignment vertical="center" wrapText="1"/>
    </xf>
    <xf numFmtId="3" fontId="15" fillId="0" borderId="50" xfId="0" applyNumberFormat="1" applyFont="1" applyBorder="1" applyAlignment="1">
      <alignment vertical="center" wrapText="1"/>
    </xf>
    <xf numFmtId="0" fontId="14" fillId="0" borderId="36" xfId="0" applyFont="1" applyBorder="1" applyAlignment="1">
      <alignment horizontal="right" vertical="center"/>
    </xf>
    <xf numFmtId="0" fontId="23" fillId="0" borderId="34" xfId="0" applyFont="1" applyBorder="1" applyAlignment="1">
      <alignment vertical="center" wrapText="1"/>
    </xf>
    <xf numFmtId="3" fontId="15" fillId="0" borderId="34" xfId="0" applyNumberFormat="1" applyFont="1" applyBorder="1" applyAlignment="1">
      <alignment vertical="center" wrapText="1"/>
    </xf>
    <xf numFmtId="0" fontId="16" fillId="0" borderId="30" xfId="0" applyFont="1" applyBorder="1"/>
    <xf numFmtId="165" fontId="21" fillId="0" borderId="70" xfId="0" applyNumberFormat="1" applyFont="1" applyBorder="1" applyAlignment="1">
      <alignment vertical="center" wrapText="1"/>
    </xf>
    <xf numFmtId="165" fontId="21" fillId="0" borderId="52" xfId="0" applyNumberFormat="1" applyFont="1" applyBorder="1" applyAlignment="1">
      <alignment vertical="center" wrapText="1"/>
    </xf>
    <xf numFmtId="9" fontId="15" fillId="0" borderId="52" xfId="2" applyFont="1" applyFill="1" applyBorder="1" applyAlignment="1">
      <alignment vertical="center" wrapText="1"/>
    </xf>
    <xf numFmtId="165" fontId="21" fillId="0" borderId="56" xfId="0" applyNumberFormat="1" applyFont="1" applyBorder="1" applyAlignment="1">
      <alignment vertical="center" wrapText="1"/>
    </xf>
    <xf numFmtId="0" fontId="14" fillId="0" borderId="56" xfId="0" applyFont="1" applyBorder="1" applyAlignment="1">
      <alignment horizontal="right" vertical="center"/>
    </xf>
    <xf numFmtId="0" fontId="14" fillId="0" borderId="34" xfId="0" applyFont="1" applyBorder="1" applyAlignment="1">
      <alignment vertical="center" wrapText="1"/>
    </xf>
    <xf numFmtId="0" fontId="15" fillId="0" borderId="36" xfId="0" applyFont="1" applyBorder="1" applyAlignment="1">
      <alignment vertical="center" wrapText="1"/>
    </xf>
    <xf numFmtId="0" fontId="16" fillId="0" borderId="49" xfId="0" applyFont="1" applyBorder="1" applyAlignment="1">
      <alignment horizontal="right" vertical="center"/>
    </xf>
    <xf numFmtId="0" fontId="14" fillId="0" borderId="78" xfId="0" applyFont="1" applyBorder="1" applyAlignment="1">
      <alignment horizontal="right" vertical="center"/>
    </xf>
    <xf numFmtId="0" fontId="14" fillId="0" borderId="0" xfId="0" applyFont="1" applyAlignment="1">
      <alignment vertical="center" wrapText="1"/>
    </xf>
    <xf numFmtId="3" fontId="15" fillId="0" borderId="78" xfId="0" applyNumberFormat="1" applyFont="1" applyBorder="1" applyAlignment="1">
      <alignment vertical="center" wrapText="1"/>
    </xf>
    <xf numFmtId="3" fontId="15" fillId="0" borderId="77" xfId="0" applyNumberFormat="1" applyFont="1" applyBorder="1" applyAlignment="1">
      <alignment vertical="center" wrapText="1"/>
    </xf>
    <xf numFmtId="3" fontId="15" fillId="0" borderId="64" xfId="0" applyNumberFormat="1" applyFont="1" applyBorder="1" applyAlignment="1">
      <alignment vertical="center" wrapText="1"/>
    </xf>
    <xf numFmtId="3" fontId="15" fillId="0" borderId="79" xfId="0" applyNumberFormat="1" applyFont="1" applyBorder="1" applyAlignment="1">
      <alignment vertical="center" wrapText="1"/>
    </xf>
    <xf numFmtId="3" fontId="15" fillId="0" borderId="66" xfId="0" applyNumberFormat="1" applyFont="1" applyBorder="1" applyAlignment="1">
      <alignment vertical="center" wrapText="1"/>
    </xf>
    <xf numFmtId="3" fontId="16" fillId="0" borderId="78" xfId="0" applyNumberFormat="1" applyFont="1" applyBorder="1" applyAlignment="1">
      <alignment vertical="center" wrapText="1"/>
    </xf>
    <xf numFmtId="3" fontId="16" fillId="0" borderId="79" xfId="0" applyNumberFormat="1" applyFont="1" applyBorder="1" applyAlignment="1">
      <alignment vertical="center" wrapText="1"/>
    </xf>
    <xf numFmtId="3" fontId="16" fillId="0" borderId="77" xfId="0" applyNumberFormat="1" applyFont="1" applyBorder="1" applyAlignment="1">
      <alignment vertical="center" wrapText="1"/>
    </xf>
    <xf numFmtId="3" fontId="16" fillId="0" borderId="76" xfId="0" applyNumberFormat="1" applyFont="1" applyBorder="1" applyAlignment="1">
      <alignment vertical="center" wrapText="1"/>
    </xf>
    <xf numFmtId="0" fontId="14" fillId="0" borderId="26" xfId="0" applyFont="1" applyBorder="1" applyAlignment="1">
      <alignment horizontal="right" vertical="center"/>
    </xf>
    <xf numFmtId="0" fontId="23" fillId="0" borderId="17" xfId="0" applyFont="1" applyBorder="1" applyAlignment="1">
      <alignment vertical="center" wrapText="1"/>
    </xf>
    <xf numFmtId="3" fontId="21" fillId="0" borderId="28" xfId="0" applyNumberFormat="1" applyFont="1" applyBorder="1" applyAlignment="1">
      <alignment vertical="center" wrapText="1"/>
    </xf>
    <xf numFmtId="3" fontId="21" fillId="0" borderId="45" xfId="0" applyNumberFormat="1" applyFont="1" applyBorder="1" applyAlignment="1">
      <alignment vertical="center" wrapText="1"/>
    </xf>
    <xf numFmtId="3" fontId="21" fillId="0" borderId="8" xfId="0" applyNumberFormat="1" applyFont="1" applyBorder="1" applyAlignment="1">
      <alignment vertical="center" wrapText="1"/>
    </xf>
    <xf numFmtId="3" fontId="21" fillId="0" borderId="9" xfId="0" applyNumberFormat="1" applyFont="1" applyBorder="1" applyAlignment="1">
      <alignment vertical="center" wrapText="1"/>
    </xf>
    <xf numFmtId="3" fontId="21" fillId="0" borderId="11" xfId="0" applyNumberFormat="1" applyFont="1" applyBorder="1" applyAlignment="1">
      <alignment vertical="center" wrapText="1"/>
    </xf>
    <xf numFmtId="0" fontId="21" fillId="0" borderId="58" xfId="0" applyFont="1" applyBorder="1" applyAlignment="1">
      <alignment horizontal="center" vertical="center" wrapText="1"/>
    </xf>
    <xf numFmtId="3" fontId="14" fillId="0" borderId="26" xfId="0" applyNumberFormat="1" applyFont="1" applyBorder="1" applyAlignment="1">
      <alignment horizontal="right" vertical="center" wrapText="1"/>
    </xf>
    <xf numFmtId="0" fontId="15" fillId="0" borderId="48" xfId="0" applyFont="1" applyBorder="1" applyAlignment="1">
      <alignment horizontal="center" vertical="center" wrapText="1"/>
    </xf>
    <xf numFmtId="3" fontId="45" fillId="7" borderId="64" xfId="0" applyNumberFormat="1" applyFont="1" applyFill="1" applyBorder="1" applyAlignment="1">
      <alignment horizontal="right" wrapText="1"/>
    </xf>
    <xf numFmtId="4" fontId="16" fillId="0" borderId="0" xfId="0" applyNumberFormat="1" applyFont="1"/>
    <xf numFmtId="3" fontId="16" fillId="0" borderId="0" xfId="0" applyNumberFormat="1" applyFont="1"/>
    <xf numFmtId="165" fontId="16" fillId="0" borderId="0" xfId="2" applyNumberFormat="1" applyFont="1" applyFill="1"/>
    <xf numFmtId="10" fontId="16" fillId="0" borderId="0" xfId="2" applyNumberFormat="1" applyFont="1" applyFill="1"/>
    <xf numFmtId="9" fontId="16" fillId="0" borderId="0" xfId="0" applyNumberFormat="1" applyFont="1"/>
    <xf numFmtId="3" fontId="14" fillId="0" borderId="0" xfId="0" applyNumberFormat="1" applyFont="1"/>
    <xf numFmtId="10" fontId="14" fillId="0" borderId="0" xfId="2" applyNumberFormat="1" applyFont="1" applyBorder="1"/>
    <xf numFmtId="165" fontId="16" fillId="0" borderId="0" xfId="2" applyNumberFormat="1" applyFont="1" applyBorder="1"/>
    <xf numFmtId="4" fontId="44" fillId="0" borderId="0" xfId="0" applyNumberFormat="1" applyFont="1" applyAlignment="1">
      <alignment vertical="center" wrapText="1"/>
    </xf>
    <xf numFmtId="2" fontId="45" fillId="0" borderId="0" xfId="0" applyNumberFormat="1" applyFont="1"/>
    <xf numFmtId="2" fontId="14" fillId="0" borderId="0" xfId="0" applyNumberFormat="1" applyFont="1"/>
    <xf numFmtId="9" fontId="16" fillId="0" borderId="0" xfId="2" applyFont="1" applyBorder="1"/>
    <xf numFmtId="2" fontId="16" fillId="0" borderId="0" xfId="0" applyNumberFormat="1" applyFont="1"/>
    <xf numFmtId="4" fontId="45" fillId="0" borderId="0" xfId="0" applyNumberFormat="1" applyFont="1"/>
    <xf numFmtId="3" fontId="22" fillId="0" borderId="36" xfId="7" applyNumberFormat="1" applyFont="1" applyBorder="1" applyAlignment="1">
      <alignment horizontal="center" vertical="center" wrapText="1"/>
    </xf>
    <xf numFmtId="3" fontId="22" fillId="2" borderId="34" xfId="7" applyNumberFormat="1" applyFont="1" applyFill="1" applyBorder="1" applyAlignment="1">
      <alignment horizontal="center" vertical="center" wrapText="1"/>
    </xf>
    <xf numFmtId="3" fontId="22" fillId="2" borderId="52" xfId="7" applyNumberFormat="1" applyFont="1" applyFill="1" applyBorder="1" applyAlignment="1">
      <alignment horizontal="center" vertical="center" wrapText="1"/>
    </xf>
    <xf numFmtId="3" fontId="22" fillId="2" borderId="35" xfId="7" applyNumberFormat="1" applyFont="1" applyFill="1" applyBorder="1" applyAlignment="1">
      <alignment horizontal="center" vertical="center" wrapText="1"/>
    </xf>
    <xf numFmtId="3" fontId="22" fillId="2" borderId="33" xfId="7" applyNumberFormat="1" applyFont="1" applyFill="1" applyBorder="1" applyAlignment="1">
      <alignment horizontal="center" vertical="center" wrapText="1"/>
    </xf>
    <xf numFmtId="3" fontId="22" fillId="2" borderId="36" xfId="7" applyNumberFormat="1" applyFont="1" applyFill="1" applyBorder="1" applyAlignment="1">
      <alignment horizontal="center" vertical="center" wrapText="1"/>
    </xf>
    <xf numFmtId="4" fontId="35" fillId="2" borderId="14" xfId="7" applyNumberFormat="1" applyFont="1" applyFill="1" applyBorder="1" applyAlignment="1">
      <alignment wrapText="1"/>
    </xf>
    <xf numFmtId="4" fontId="35" fillId="0" borderId="60" xfId="7" applyNumberFormat="1" applyFont="1" applyBorder="1" applyAlignment="1">
      <alignment wrapText="1"/>
    </xf>
    <xf numFmtId="0" fontId="60" fillId="0" borderId="0" xfId="0" applyFont="1" applyAlignment="1">
      <alignment horizontal="center"/>
    </xf>
    <xf numFmtId="0" fontId="63" fillId="0" borderId="0" xfId="0" applyFont="1"/>
    <xf numFmtId="3" fontId="62" fillId="0" borderId="0" xfId="9" applyNumberFormat="1" applyFont="1"/>
    <xf numFmtId="3" fontId="63" fillId="0" borderId="0" xfId="0" applyNumberFormat="1" applyFont="1"/>
    <xf numFmtId="0" fontId="22" fillId="0" borderId="12" xfId="7" applyFont="1" applyBorder="1" applyAlignment="1">
      <alignment horizontal="center" vertical="center" wrapText="1"/>
    </xf>
    <xf numFmtId="0" fontId="22" fillId="0" borderId="13" xfId="7" applyFont="1" applyBorder="1" applyAlignment="1">
      <alignment horizontal="center" vertical="center" wrapText="1"/>
    </xf>
    <xf numFmtId="0" fontId="22" fillId="0" borderId="32" xfId="7" applyFont="1" applyBorder="1" applyAlignment="1">
      <alignment horizontal="center" vertical="center" wrapText="1"/>
    </xf>
    <xf numFmtId="0" fontId="22" fillId="2" borderId="29" xfId="7" applyFont="1" applyFill="1" applyBorder="1" applyAlignment="1">
      <alignment horizontal="center" vertical="center" wrapText="1"/>
    </xf>
    <xf numFmtId="0" fontId="22" fillId="2" borderId="30" xfId="7" applyFont="1" applyFill="1" applyBorder="1" applyAlignment="1">
      <alignment horizontal="center" vertical="center" wrapText="1"/>
    </xf>
    <xf numFmtId="0" fontId="22" fillId="2" borderId="31" xfId="7" applyFont="1" applyFill="1" applyBorder="1" applyAlignment="1">
      <alignment horizontal="center" vertical="center" wrapText="1"/>
    </xf>
    <xf numFmtId="4" fontId="37" fillId="0" borderId="63" xfId="7" applyNumberFormat="1" applyFont="1" applyBorder="1" applyAlignment="1">
      <alignment horizontal="center" vertical="center" wrapText="1"/>
    </xf>
    <xf numFmtId="4" fontId="37" fillId="0" borderId="65" xfId="7" applyNumberFormat="1" applyFont="1" applyBorder="1" applyAlignment="1">
      <alignment horizontal="center" vertical="center" wrapText="1"/>
    </xf>
    <xf numFmtId="4" fontId="37" fillId="0" borderId="31" xfId="7" applyNumberFormat="1" applyFont="1" applyBorder="1" applyAlignment="1">
      <alignment horizontal="center" vertical="center" wrapText="1"/>
    </xf>
    <xf numFmtId="4" fontId="22" fillId="2" borderId="12" xfId="7" applyNumberFormat="1" applyFont="1" applyFill="1" applyBorder="1" applyAlignment="1">
      <alignment horizontal="center" vertical="center" wrapText="1"/>
    </xf>
    <xf numFmtId="4" fontId="22" fillId="2" borderId="32" xfId="7" applyNumberFormat="1" applyFont="1" applyFill="1" applyBorder="1" applyAlignment="1">
      <alignment horizontal="center" vertical="center" wrapText="1"/>
    </xf>
    <xf numFmtId="4" fontId="22" fillId="2" borderId="0" xfId="7" applyNumberFormat="1" applyFont="1" applyFill="1" applyAlignment="1">
      <alignment horizontal="center" vertical="center" wrapText="1"/>
    </xf>
    <xf numFmtId="4" fontId="22" fillId="2" borderId="13" xfId="7" applyNumberFormat="1" applyFont="1" applyFill="1" applyBorder="1" applyAlignment="1">
      <alignment horizontal="center" vertical="center" wrapText="1"/>
    </xf>
    <xf numFmtId="4" fontId="22" fillId="2" borderId="76" xfId="7" applyNumberFormat="1" applyFont="1" applyFill="1" applyBorder="1" applyAlignment="1">
      <alignment horizontal="center" vertical="center" wrapText="1"/>
    </xf>
    <xf numFmtId="4" fontId="22" fillId="2" borderId="65" xfId="7" applyNumberFormat="1" applyFont="1" applyFill="1" applyBorder="1" applyAlignment="1">
      <alignment horizontal="center" vertical="center" wrapText="1"/>
    </xf>
    <xf numFmtId="4" fontId="22" fillId="2" borderId="33" xfId="7" applyNumberFormat="1" applyFont="1" applyFill="1" applyBorder="1" applyAlignment="1">
      <alignment horizontal="center" vertical="center" wrapText="1"/>
    </xf>
    <xf numFmtId="4" fontId="22" fillId="2" borderId="34" xfId="7" applyNumberFormat="1" applyFont="1" applyFill="1" applyBorder="1" applyAlignment="1">
      <alignment horizontal="center" vertical="center" wrapText="1"/>
    </xf>
    <xf numFmtId="4" fontId="22" fillId="2" borderId="35" xfId="7" applyNumberFormat="1" applyFont="1" applyFill="1" applyBorder="1" applyAlignment="1">
      <alignment horizontal="center" vertical="center" wrapText="1"/>
    </xf>
    <xf numFmtId="4" fontId="37" fillId="0" borderId="12" xfId="7" applyNumberFormat="1" applyFont="1" applyBorder="1" applyAlignment="1">
      <alignment horizontal="center" vertical="center" wrapText="1"/>
    </xf>
    <xf numFmtId="4" fontId="37" fillId="0" borderId="32" xfId="7" applyNumberFormat="1" applyFont="1" applyBorder="1" applyAlignment="1">
      <alignment horizontal="center" vertical="center" wrapText="1"/>
    </xf>
    <xf numFmtId="0" fontId="22" fillId="2" borderId="12" xfId="7" applyFont="1" applyFill="1" applyBorder="1" applyAlignment="1">
      <alignment horizontal="center" vertical="center" wrapText="1"/>
    </xf>
    <xf numFmtId="0" fontId="22" fillId="2" borderId="32" xfId="7" applyFont="1" applyFill="1" applyBorder="1" applyAlignment="1">
      <alignment horizontal="center" vertical="center" wrapText="1"/>
    </xf>
    <xf numFmtId="0" fontId="22" fillId="2" borderId="13" xfId="7" applyFont="1" applyFill="1" applyBorder="1" applyAlignment="1">
      <alignment horizontal="center" vertical="center" wrapText="1"/>
    </xf>
    <xf numFmtId="0" fontId="22" fillId="2" borderId="33" xfId="7" applyFont="1" applyFill="1" applyBorder="1" applyAlignment="1">
      <alignment horizontal="center" vertical="center" wrapText="1"/>
    </xf>
    <xf numFmtId="0" fontId="22" fillId="2" borderId="34" xfId="7" applyFont="1" applyFill="1" applyBorder="1" applyAlignment="1">
      <alignment horizontal="center" vertical="center" wrapText="1"/>
    </xf>
    <xf numFmtId="0" fontId="22" fillId="2" borderId="35" xfId="7" applyFont="1" applyFill="1" applyBorder="1" applyAlignment="1">
      <alignment horizontal="center" vertical="center" wrapText="1"/>
    </xf>
    <xf numFmtId="0" fontId="22" fillId="6" borderId="62" xfId="0" applyFont="1" applyFill="1" applyBorder="1" applyAlignment="1">
      <alignment horizontal="center" vertical="center"/>
    </xf>
    <xf numFmtId="0" fontId="22" fillId="6" borderId="63" xfId="0" applyFont="1" applyFill="1" applyBorder="1" applyAlignment="1">
      <alignment horizontal="center" vertical="center"/>
    </xf>
    <xf numFmtId="0" fontId="22" fillId="6" borderId="0" xfId="0" applyFont="1" applyFill="1" applyAlignment="1">
      <alignment horizontal="center" vertical="center"/>
    </xf>
    <xf numFmtId="0" fontId="22" fillId="6" borderId="65" xfId="0" applyFont="1" applyFill="1" applyBorder="1" applyAlignment="1">
      <alignment horizontal="center" vertical="center"/>
    </xf>
    <xf numFmtId="0" fontId="22" fillId="6" borderId="61" xfId="0" applyFont="1" applyFill="1" applyBorder="1" applyAlignment="1">
      <alignment horizontal="center" vertical="center" wrapText="1"/>
    </xf>
    <xf numFmtId="0" fontId="22" fillId="6" borderId="62" xfId="0" applyFont="1" applyFill="1" applyBorder="1" applyAlignment="1">
      <alignment horizontal="center" vertical="center" wrapText="1"/>
    </xf>
    <xf numFmtId="0" fontId="22" fillId="6" borderId="63"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2" fillId="6" borderId="70" xfId="0" applyFont="1" applyFill="1" applyBorder="1" applyAlignment="1">
      <alignment horizontal="center" vertical="center" wrapText="1"/>
    </xf>
    <xf numFmtId="0" fontId="22" fillId="6" borderId="71"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29" xfId="0" applyFont="1" applyBorder="1" applyAlignment="1">
      <alignment horizontal="right" vertical="center"/>
    </xf>
    <xf numFmtId="0" fontId="22" fillId="4" borderId="12"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29" xfId="0" applyFont="1" applyBorder="1" applyAlignment="1">
      <alignment horizontal="center" vertical="center" wrapText="1"/>
    </xf>
    <xf numFmtId="0" fontId="22" fillId="4" borderId="29" xfId="0" applyFont="1" applyFill="1" applyBorder="1" applyAlignment="1">
      <alignment horizontal="right" vertical="center" wrapText="1"/>
    </xf>
    <xf numFmtId="0" fontId="22" fillId="4" borderId="30" xfId="0" applyFont="1" applyFill="1" applyBorder="1" applyAlignment="1">
      <alignment horizontal="right" vertical="center" wrapText="1"/>
    </xf>
    <xf numFmtId="0" fontId="22" fillId="4" borderId="62"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29" xfId="0" applyFont="1" applyFill="1" applyBorder="1" applyAlignment="1">
      <alignment horizontal="right" vertical="center" wrapText="1"/>
    </xf>
    <xf numFmtId="0" fontId="22" fillId="5" borderId="30" xfId="0" applyFont="1" applyFill="1" applyBorder="1" applyAlignment="1">
      <alignment horizontal="right" vertical="center" wrapText="1"/>
    </xf>
    <xf numFmtId="14" fontId="17" fillId="0" borderId="34" xfId="1" applyNumberFormat="1" applyFont="1" applyBorder="1" applyAlignment="1">
      <alignment horizontal="left"/>
    </xf>
    <xf numFmtId="14" fontId="17" fillId="0" borderId="35" xfId="1" applyNumberFormat="1" applyFont="1" applyBorder="1" applyAlignment="1">
      <alignment horizontal="left"/>
    </xf>
    <xf numFmtId="0" fontId="16" fillId="0" borderId="62" xfId="0" applyFont="1" applyBorder="1" applyAlignment="1">
      <alignment horizontal="center"/>
    </xf>
    <xf numFmtId="0" fontId="16" fillId="0" borderId="30" xfId="0" applyFont="1" applyBorder="1" applyAlignment="1">
      <alignment horizont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23" fillId="0" borderId="48" xfId="0" applyFont="1" applyBorder="1" applyAlignment="1">
      <alignment horizontal="center" vertical="center"/>
    </xf>
    <xf numFmtId="0" fontId="23" fillId="0" borderId="17"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6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53" xfId="0" applyFont="1" applyBorder="1" applyAlignment="1">
      <alignment horizontal="center" vertical="center" wrapText="1"/>
    </xf>
    <xf numFmtId="14" fontId="17" fillId="0" borderId="33" xfId="1" applyNumberFormat="1" applyFont="1" applyBorder="1" applyAlignment="1">
      <alignment horizontal="left"/>
    </xf>
    <xf numFmtId="14" fontId="17" fillId="0" borderId="0" xfId="1" applyNumberFormat="1" applyFont="1" applyAlignment="1">
      <alignment horizontal="left"/>
    </xf>
    <xf numFmtId="14" fontId="17" fillId="0" borderId="65" xfId="1" applyNumberFormat="1" applyFont="1" applyBorder="1" applyAlignment="1">
      <alignment horizontal="left"/>
    </xf>
    <xf numFmtId="0" fontId="23" fillId="0" borderId="49"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69" xfId="0" applyFont="1" applyBorder="1" applyAlignment="1">
      <alignment horizontal="center" vertical="center" wrapText="1"/>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3" fillId="0" borderId="4" xfId="0" applyFont="1" applyBorder="1" applyAlignment="1">
      <alignment horizontal="center" vertical="center" wrapText="1"/>
    </xf>
    <xf numFmtId="0" fontId="23" fillId="0" borderId="20" xfId="0" applyFont="1" applyBorder="1" applyAlignment="1">
      <alignment horizontal="center" vertical="center"/>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22" fillId="0" borderId="62" xfId="0" applyFont="1" applyBorder="1" applyAlignment="1">
      <alignment horizontal="center" vertical="center"/>
    </xf>
    <xf numFmtId="0" fontId="23" fillId="0" borderId="39" xfId="0" applyFont="1" applyBorder="1" applyAlignment="1">
      <alignment horizontal="center" vertical="center" wrapText="1"/>
    </xf>
    <xf numFmtId="0" fontId="23"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0" xfId="0" applyFont="1" applyBorder="1" applyAlignment="1">
      <alignment horizontal="center" vertical="center" wrapText="1"/>
    </xf>
    <xf numFmtId="0" fontId="19" fillId="0" borderId="33" xfId="1" applyFont="1" applyBorder="1" applyAlignment="1">
      <alignment horizontal="left"/>
    </xf>
    <xf numFmtId="0" fontId="19" fillId="0" borderId="34" xfId="1" applyFont="1" applyBorder="1" applyAlignment="1">
      <alignment horizontal="left"/>
    </xf>
    <xf numFmtId="0" fontId="19" fillId="0" borderId="35" xfId="1" applyFont="1" applyBorder="1" applyAlignment="1">
      <alignment horizontal="left"/>
    </xf>
    <xf numFmtId="0" fontId="14" fillId="0" borderId="12" xfId="4" applyFont="1" applyBorder="1" applyAlignment="1">
      <alignment horizontal="center" vertical="center" wrapText="1"/>
    </xf>
    <xf numFmtId="0" fontId="14" fillId="0" borderId="13" xfId="4" applyFont="1" applyBorder="1" applyAlignment="1">
      <alignment horizontal="center" vertical="center" wrapText="1"/>
    </xf>
    <xf numFmtId="0" fontId="14" fillId="0" borderId="32" xfId="4" applyFont="1" applyBorder="1" applyAlignment="1">
      <alignment horizontal="center" vertical="center" wrapText="1"/>
    </xf>
    <xf numFmtId="49" fontId="14" fillId="0" borderId="12" xfId="4" applyNumberFormat="1" applyFont="1" applyBorder="1" applyAlignment="1">
      <alignment horizontal="center" vertical="center" wrapText="1"/>
    </xf>
    <xf numFmtId="49" fontId="14" fillId="0" borderId="13" xfId="4" applyNumberFormat="1" applyFont="1" applyBorder="1" applyAlignment="1">
      <alignment horizontal="center" vertical="center" wrapText="1"/>
    </xf>
    <xf numFmtId="49" fontId="14" fillId="0" borderId="32" xfId="4" applyNumberFormat="1" applyFont="1" applyBorder="1" applyAlignment="1">
      <alignment horizontal="center" vertical="center" wrapText="1"/>
    </xf>
    <xf numFmtId="0" fontId="6" fillId="0" borderId="0" xfId="4" applyFont="1" applyAlignment="1">
      <alignment horizontal="left" wrapText="1"/>
    </xf>
    <xf numFmtId="0" fontId="6" fillId="0" borderId="0" xfId="4" applyFont="1" applyAlignment="1">
      <alignment horizontal="left" vertical="top" wrapText="1"/>
    </xf>
    <xf numFmtId="0" fontId="36" fillId="0" borderId="0" xfId="4" applyFont="1" applyAlignment="1">
      <alignment horizontal="center" wrapText="1"/>
    </xf>
    <xf numFmtId="0" fontId="37" fillId="0" borderId="33" xfId="1" applyFont="1" applyBorder="1" applyAlignment="1">
      <alignment horizontal="left"/>
    </xf>
    <xf numFmtId="0" fontId="37" fillId="0" borderId="34" xfId="1" applyFont="1" applyBorder="1" applyAlignment="1">
      <alignment horizontal="left"/>
    </xf>
    <xf numFmtId="0" fontId="37" fillId="0" borderId="35" xfId="1" applyFont="1" applyBorder="1" applyAlignment="1">
      <alignment horizontal="left"/>
    </xf>
    <xf numFmtId="49" fontId="14" fillId="0" borderId="55" xfId="4" applyNumberFormat="1" applyFont="1" applyBorder="1" applyAlignment="1">
      <alignment horizontal="center" vertical="center" wrapText="1"/>
    </xf>
    <xf numFmtId="49" fontId="14" fillId="0" borderId="23" xfId="4" applyNumberFormat="1" applyFont="1" applyBorder="1" applyAlignment="1">
      <alignment horizontal="center" vertical="center" wrapText="1"/>
    </xf>
    <xf numFmtId="0" fontId="14" fillId="0" borderId="15" xfId="4" applyFont="1" applyBorder="1" applyAlignment="1">
      <alignment horizontal="left" vertical="center" wrapText="1"/>
    </xf>
    <xf numFmtId="0" fontId="14" fillId="0" borderId="16" xfId="4" applyFont="1" applyBorder="1" applyAlignment="1">
      <alignment horizontal="left" vertical="center" wrapText="1"/>
    </xf>
    <xf numFmtId="49" fontId="14" fillId="0" borderId="58" xfId="4" applyNumberFormat="1" applyFont="1" applyBorder="1" applyAlignment="1">
      <alignment horizontal="center" vertical="center" wrapText="1"/>
    </xf>
    <xf numFmtId="49" fontId="14" fillId="0" borderId="29" xfId="4" applyNumberFormat="1" applyFont="1" applyBorder="1" applyAlignment="1">
      <alignment horizontal="center" vertical="center" wrapText="1"/>
    </xf>
    <xf numFmtId="0" fontId="14" fillId="0" borderId="60" xfId="4" applyFont="1" applyBorder="1" applyAlignment="1">
      <alignment horizontal="left" vertical="center" wrapText="1"/>
    </xf>
    <xf numFmtId="0" fontId="14" fillId="0" borderId="32" xfId="4" applyFont="1" applyBorder="1" applyAlignment="1">
      <alignment horizontal="left" vertical="center" wrapText="1"/>
    </xf>
    <xf numFmtId="0" fontId="19" fillId="0" borderId="74" xfId="1" applyFont="1" applyBorder="1" applyAlignment="1">
      <alignment horizontal="left"/>
    </xf>
    <xf numFmtId="0" fontId="19" fillId="0" borderId="62" xfId="1" applyFont="1" applyBorder="1" applyAlignment="1">
      <alignment horizontal="left"/>
    </xf>
    <xf numFmtId="0" fontId="19" fillId="0" borderId="63" xfId="1" applyFont="1" applyBorder="1" applyAlignment="1">
      <alignment horizontal="left"/>
    </xf>
    <xf numFmtId="0" fontId="6" fillId="0" borderId="0" xfId="4" applyFont="1" applyAlignment="1">
      <alignment horizontal="left" vertical="center" wrapText="1"/>
    </xf>
    <xf numFmtId="0" fontId="16" fillId="0" borderId="0" xfId="1" applyFont="1" applyAlignment="1">
      <alignment horizontal="left" wrapText="1"/>
    </xf>
    <xf numFmtId="0" fontId="23" fillId="0" borderId="26"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26" xfId="1" applyFont="1" applyBorder="1" applyAlignment="1">
      <alignment horizontal="left"/>
    </xf>
    <xf numFmtId="0" fontId="23" fillId="0" borderId="6" xfId="1" applyFont="1" applyBorder="1" applyAlignment="1">
      <alignment horizontal="left"/>
    </xf>
    <xf numFmtId="0" fontId="19" fillId="0" borderId="61" xfId="1" applyFont="1" applyBorder="1" applyAlignment="1">
      <alignment horizontal="left"/>
    </xf>
    <xf numFmtId="0" fontId="23" fillId="0" borderId="23" xfId="1" applyFont="1" applyBorder="1" applyAlignment="1">
      <alignment horizontal="left"/>
    </xf>
    <xf numFmtId="0" fontId="23" fillId="0" borderId="19" xfId="1" applyFont="1" applyBorder="1" applyAlignment="1">
      <alignment horizontal="left"/>
    </xf>
    <xf numFmtId="0" fontId="23" fillId="0" borderId="27"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40"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18" xfId="1" applyFont="1" applyBorder="1" applyAlignment="1">
      <alignment horizontal="center" vertical="center" wrapText="1"/>
    </xf>
    <xf numFmtId="0" fontId="22" fillId="0" borderId="33" xfId="1" applyFont="1" applyBorder="1" applyAlignment="1">
      <alignment horizontal="left" vertical="center"/>
    </xf>
    <xf numFmtId="0" fontId="22" fillId="0" borderId="34" xfId="1" applyFont="1" applyBorder="1" applyAlignment="1">
      <alignment horizontal="left" vertical="center"/>
    </xf>
    <xf numFmtId="0" fontId="22" fillId="0" borderId="35" xfId="1" applyFont="1" applyBorder="1" applyAlignment="1">
      <alignment horizontal="left" vertical="center"/>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32" xfId="1" applyFont="1" applyBorder="1" applyAlignment="1">
      <alignment horizontal="center" vertical="center" wrapText="1"/>
    </xf>
    <xf numFmtId="0" fontId="23" fillId="0" borderId="12" xfId="1" applyFont="1" applyBorder="1" applyAlignment="1">
      <alignment horizontal="center" vertical="center" wrapText="1"/>
    </xf>
    <xf numFmtId="0" fontId="23" fillId="0" borderId="13" xfId="1" applyFont="1" applyBorder="1" applyAlignment="1">
      <alignment horizontal="center" vertical="center" wrapText="1"/>
    </xf>
    <xf numFmtId="0" fontId="23" fillId="0" borderId="32" xfId="1" applyFont="1" applyBorder="1" applyAlignment="1">
      <alignment horizontal="center" vertical="center" wrapText="1"/>
    </xf>
    <xf numFmtId="49" fontId="14" fillId="0" borderId="12"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49" fontId="14" fillId="0" borderId="32" xfId="1" applyNumberFormat="1" applyFont="1" applyBorder="1" applyAlignment="1">
      <alignment horizontal="center" vertical="center" wrapText="1"/>
    </xf>
    <xf numFmtId="0" fontId="37" fillId="0" borderId="12" xfId="0" applyFont="1" applyBorder="1" applyAlignment="1">
      <alignment horizontal="center" vertical="center" wrapText="1"/>
    </xf>
    <xf numFmtId="0" fontId="37" fillId="0" borderId="32" xfId="0" applyFont="1" applyBorder="1" applyAlignment="1">
      <alignment horizontal="center" vertical="center" wrapText="1"/>
    </xf>
    <xf numFmtId="0" fontId="22" fillId="0" borderId="3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61" xfId="0" applyFont="1" applyBorder="1" applyAlignment="1">
      <alignment horizontal="center" vertical="center" wrapText="1"/>
    </xf>
    <xf numFmtId="0" fontId="37" fillId="0" borderId="62" xfId="0" applyFont="1" applyBorder="1" applyAlignment="1">
      <alignment horizontal="center" vertical="center" wrapText="1"/>
    </xf>
    <xf numFmtId="0" fontId="37" fillId="0" borderId="63" xfId="0" applyFont="1" applyBorder="1" applyAlignment="1">
      <alignment horizontal="center" vertical="center" wrapText="1"/>
    </xf>
    <xf numFmtId="0" fontId="22" fillId="0" borderId="33" xfId="1" applyFont="1" applyBorder="1" applyAlignment="1">
      <alignment horizontal="center" vertical="center" wrapText="1"/>
    </xf>
    <xf numFmtId="0" fontId="22" fillId="0" borderId="34" xfId="1" applyFont="1" applyBorder="1" applyAlignment="1">
      <alignment horizontal="center" vertical="center" wrapText="1"/>
    </xf>
    <xf numFmtId="0" fontId="22" fillId="0" borderId="35" xfId="1" applyFont="1" applyBorder="1" applyAlignment="1">
      <alignment horizontal="center" vertical="center" wrapText="1"/>
    </xf>
    <xf numFmtId="0" fontId="65" fillId="0" borderId="12" xfId="1" applyFont="1" applyBorder="1" applyAlignment="1">
      <alignment horizontal="center" vertical="center" wrapText="1"/>
    </xf>
    <xf numFmtId="0" fontId="65" fillId="0" borderId="13" xfId="1" applyFont="1" applyBorder="1" applyAlignment="1">
      <alignment horizontal="center" vertical="center" wrapText="1"/>
    </xf>
    <xf numFmtId="0" fontId="65" fillId="0" borderId="32" xfId="1" applyFont="1" applyBorder="1" applyAlignment="1">
      <alignment horizontal="center" vertical="center" wrapText="1"/>
    </xf>
    <xf numFmtId="0" fontId="35" fillId="0" borderId="0" xfId="7" applyFont="1" applyAlignment="1">
      <alignment horizontal="left" vertical="top"/>
    </xf>
    <xf numFmtId="0" fontId="14" fillId="0" borderId="0" xfId="0" applyFont="1" applyFill="1" applyBorder="1"/>
    <xf numFmtId="0" fontId="16" fillId="0" borderId="0" xfId="0" applyFont="1" applyFill="1" applyBorder="1"/>
    <xf numFmtId="0" fontId="22" fillId="0" borderId="0" xfId="0" applyFont="1" applyFill="1" applyBorder="1"/>
    <xf numFmtId="0" fontId="14" fillId="0" borderId="0" xfId="0" quotePrefix="1" applyFont="1" applyFill="1" applyBorder="1"/>
    <xf numFmtId="3" fontId="16" fillId="0" borderId="0" xfId="0" applyNumberFormat="1" applyFont="1" applyFill="1" applyBorder="1"/>
    <xf numFmtId="165" fontId="16" fillId="0" borderId="0" xfId="2" applyNumberFormat="1" applyFont="1" applyFill="1" applyBorder="1"/>
    <xf numFmtId="0" fontId="22" fillId="0" borderId="0" xfId="0" applyFont="1" applyFill="1" applyBorder="1" applyAlignment="1">
      <alignment vertical="center"/>
    </xf>
    <xf numFmtId="4" fontId="16" fillId="0" borderId="0" xfId="0" applyNumberFormat="1" applyFont="1" applyFill="1" applyBorder="1"/>
    <xf numFmtId="4" fontId="14" fillId="4" borderId="56" xfId="0" applyNumberFormat="1" applyFont="1" applyFill="1" applyBorder="1" applyAlignment="1">
      <alignment horizontal="right" vertical="center" wrapText="1"/>
    </xf>
    <xf numFmtId="3" fontId="45" fillId="7" borderId="65" xfId="0" applyNumberFormat="1" applyFont="1" applyFill="1" applyBorder="1" applyAlignment="1">
      <alignment horizontal="right" vertical="center" wrapText="1"/>
    </xf>
    <xf numFmtId="3" fontId="45" fillId="7" borderId="66" xfId="0" applyNumberFormat="1" applyFont="1" applyFill="1" applyBorder="1" applyAlignment="1">
      <alignment horizontal="right" wrapText="1"/>
    </xf>
    <xf numFmtId="3" fontId="45" fillId="7" borderId="0" xfId="0" applyNumberFormat="1" applyFont="1" applyFill="1" applyBorder="1" applyAlignment="1">
      <alignment horizontal="right" wrapText="1"/>
    </xf>
    <xf numFmtId="3" fontId="45" fillId="7" borderId="13" xfId="0" applyNumberFormat="1" applyFont="1" applyFill="1" applyBorder="1" applyAlignment="1">
      <alignment horizontal="right"/>
    </xf>
    <xf numFmtId="4" fontId="14" fillId="4" borderId="36" xfId="0" applyNumberFormat="1" applyFont="1" applyFill="1" applyBorder="1" applyAlignment="1">
      <alignment horizontal="right" vertical="center" wrapText="1"/>
    </xf>
    <xf numFmtId="4" fontId="14" fillId="4" borderId="35" xfId="0" applyNumberFormat="1" applyFont="1" applyFill="1" applyBorder="1" applyAlignment="1">
      <alignment horizontal="right" vertical="center" wrapText="1"/>
    </xf>
    <xf numFmtId="0" fontId="16" fillId="0" borderId="0" xfId="0" applyFont="1" applyBorder="1"/>
    <xf numFmtId="4" fontId="44" fillId="0" borderId="0" xfId="0" applyNumberFormat="1" applyFont="1" applyBorder="1" applyAlignment="1">
      <alignment vertical="center" wrapText="1"/>
    </xf>
    <xf numFmtId="0" fontId="16" fillId="0" borderId="0" xfId="0" applyFont="1" applyBorder="1" applyAlignment="1">
      <alignment wrapText="1"/>
    </xf>
    <xf numFmtId="4" fontId="14" fillId="4" borderId="33" xfId="0" applyNumberFormat="1" applyFont="1" applyFill="1" applyBorder="1" applyAlignment="1">
      <alignment horizontal="right" vertical="center" wrapText="1"/>
    </xf>
    <xf numFmtId="4" fontId="14" fillId="5" borderId="36" xfId="0" applyNumberFormat="1" applyFont="1" applyFill="1" applyBorder="1" applyAlignment="1">
      <alignment horizontal="right" vertical="center" wrapText="1"/>
    </xf>
    <xf numFmtId="4" fontId="14" fillId="5" borderId="70" xfId="0" applyNumberFormat="1" applyFont="1" applyFill="1" applyBorder="1" applyAlignment="1">
      <alignment horizontal="right" vertical="center" wrapText="1"/>
    </xf>
    <xf numFmtId="4" fontId="14" fillId="5" borderId="34" xfId="0" applyNumberFormat="1" applyFont="1" applyFill="1" applyBorder="1" applyAlignment="1">
      <alignment horizontal="right" vertical="center" wrapText="1"/>
    </xf>
    <xf numFmtId="4" fontId="14" fillId="5" borderId="52" xfId="0" applyNumberFormat="1" applyFont="1" applyFill="1" applyBorder="1" applyAlignment="1">
      <alignment horizontal="right" vertical="center" wrapText="1"/>
    </xf>
    <xf numFmtId="4" fontId="14" fillId="5" borderId="35" xfId="0" applyNumberFormat="1" applyFont="1" applyFill="1" applyBorder="1" applyAlignment="1">
      <alignment horizontal="right" vertical="center" wrapText="1"/>
    </xf>
    <xf numFmtId="3" fontId="14" fillId="5" borderId="59" xfId="0" applyNumberFormat="1" applyFont="1" applyFill="1" applyBorder="1" applyAlignment="1">
      <alignment vertical="center" wrapText="1"/>
    </xf>
    <xf numFmtId="3" fontId="14" fillId="5" borderId="58" xfId="0" applyNumberFormat="1" applyFont="1" applyFill="1" applyBorder="1" applyAlignment="1">
      <alignment vertical="center" wrapText="1"/>
    </xf>
    <xf numFmtId="3" fontId="14" fillId="5" borderId="48" xfId="0" applyNumberFormat="1" applyFont="1" applyFill="1" applyBorder="1" applyAlignment="1">
      <alignment vertical="center" wrapText="1"/>
    </xf>
    <xf numFmtId="165" fontId="16" fillId="5" borderId="30" xfId="2" applyNumberFormat="1" applyFont="1" applyFill="1" applyBorder="1" applyAlignment="1">
      <alignment vertical="center" wrapText="1"/>
    </xf>
    <xf numFmtId="3" fontId="16" fillId="0" borderId="0" xfId="0" applyNumberFormat="1" applyFont="1" applyBorder="1" applyAlignment="1">
      <alignment vertical="center" wrapText="1"/>
    </xf>
    <xf numFmtId="3" fontId="45" fillId="5" borderId="34" xfId="0" applyNumberFormat="1" applyFont="1" applyFill="1" applyBorder="1" applyAlignment="1">
      <alignment horizontal="right" vertical="center" wrapText="1"/>
    </xf>
    <xf numFmtId="3" fontId="45" fillId="5" borderId="29" xfId="0" applyNumberFormat="1" applyFont="1" applyFill="1" applyBorder="1" applyAlignment="1">
      <alignment horizontal="right" vertical="center" wrapText="1"/>
    </xf>
    <xf numFmtId="3" fontId="14" fillId="5" borderId="4" xfId="0" applyNumberFormat="1" applyFont="1" applyFill="1" applyBorder="1" applyAlignment="1">
      <alignment vertical="center" wrapText="1"/>
    </xf>
    <xf numFmtId="165" fontId="16" fillId="5" borderId="53" xfId="2" applyNumberFormat="1" applyFont="1" applyFill="1" applyBorder="1" applyAlignment="1">
      <alignment vertical="center" wrapText="1"/>
    </xf>
    <xf numFmtId="3" fontId="45" fillId="5" borderId="52" xfId="0" applyNumberFormat="1" applyFont="1" applyFill="1" applyBorder="1" applyAlignment="1">
      <alignment horizontal="right" vertical="center" wrapText="1"/>
    </xf>
    <xf numFmtId="3" fontId="45" fillId="5" borderId="31" xfId="0" applyNumberFormat="1" applyFont="1" applyFill="1" applyBorder="1" applyAlignment="1">
      <alignment horizontal="right" vertical="center" wrapText="1"/>
    </xf>
    <xf numFmtId="3" fontId="14" fillId="5" borderId="37" xfId="0" applyNumberFormat="1" applyFont="1" applyFill="1" applyBorder="1" applyAlignment="1">
      <alignment vertical="center" wrapText="1"/>
    </xf>
    <xf numFmtId="3" fontId="14" fillId="5" borderId="5" xfId="0" applyNumberFormat="1" applyFont="1" applyFill="1" applyBorder="1" applyAlignment="1">
      <alignment vertical="center" wrapText="1"/>
    </xf>
    <xf numFmtId="3" fontId="45" fillId="5" borderId="53" xfId="0" applyNumberFormat="1" applyFont="1" applyFill="1" applyBorder="1" applyAlignment="1">
      <alignment horizontal="right" vertical="center" wrapText="1"/>
    </xf>
    <xf numFmtId="4" fontId="14" fillId="6" borderId="76" xfId="0" applyNumberFormat="1" applyFont="1" applyFill="1" applyBorder="1" applyAlignment="1">
      <alignment horizontal="right" vertical="center"/>
    </xf>
    <xf numFmtId="9" fontId="16" fillId="6" borderId="66" xfId="2" applyFont="1" applyFill="1" applyBorder="1"/>
    <xf numFmtId="0" fontId="14" fillId="6" borderId="2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6" fillId="6" borderId="6" xfId="0" applyFont="1" applyFill="1" applyBorder="1" applyAlignment="1">
      <alignment horizontal="center" vertical="center" wrapText="1"/>
    </xf>
    <xf numFmtId="3" fontId="16" fillId="6" borderId="24" xfId="0" applyNumberFormat="1" applyFont="1" applyFill="1" applyBorder="1" applyAlignment="1">
      <alignment vertical="center" wrapText="1"/>
    </xf>
    <xf numFmtId="3" fontId="45" fillId="7" borderId="0" xfId="0" applyNumberFormat="1" applyFont="1" applyFill="1" applyBorder="1" applyAlignment="1">
      <alignment horizontal="right"/>
    </xf>
    <xf numFmtId="4" fontId="14" fillId="6" borderId="0" xfId="0" applyNumberFormat="1" applyFont="1" applyFill="1" applyBorder="1" applyAlignment="1">
      <alignment horizontal="right" vertical="center"/>
    </xf>
    <xf numFmtId="3" fontId="45" fillId="6" borderId="32" xfId="0" applyNumberFormat="1" applyFont="1" applyFill="1" applyBorder="1" applyAlignment="1">
      <alignment horizontal="right" vertical="center"/>
    </xf>
    <xf numFmtId="0" fontId="22" fillId="5" borderId="61" xfId="0" applyFont="1" applyFill="1" applyBorder="1" applyAlignment="1">
      <alignment horizontal="center" vertical="center" wrapText="1"/>
    </xf>
    <xf numFmtId="0" fontId="22" fillId="5" borderId="7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65"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3" xfId="0" applyFont="1" applyFill="1" applyBorder="1" applyAlignment="1">
      <alignment horizontal="center" vertical="center" wrapText="1"/>
    </xf>
    <xf numFmtId="0" fontId="22" fillId="4" borderId="76"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65" xfId="0" applyFont="1" applyFill="1" applyBorder="1" applyAlignment="1">
      <alignment horizontal="center" vertical="center" wrapText="1"/>
    </xf>
    <xf numFmtId="4" fontId="14" fillId="4" borderId="52" xfId="0" applyNumberFormat="1" applyFont="1" applyFill="1" applyBorder="1" applyAlignment="1">
      <alignment horizontal="right" vertical="center" wrapText="1"/>
    </xf>
    <xf numFmtId="4" fontId="14" fillId="4" borderId="57" xfId="0" applyNumberFormat="1" applyFont="1" applyFill="1" applyBorder="1" applyAlignment="1">
      <alignment horizontal="right" vertical="center" wrapText="1"/>
    </xf>
    <xf numFmtId="3" fontId="14" fillId="4" borderId="46" xfId="0" applyNumberFormat="1" applyFont="1" applyFill="1" applyBorder="1" applyAlignment="1">
      <alignment vertical="center" wrapText="1"/>
    </xf>
    <xf numFmtId="3" fontId="16" fillId="4" borderId="48" xfId="0" applyNumberFormat="1" applyFont="1" applyFill="1" applyBorder="1"/>
    <xf numFmtId="4" fontId="14" fillId="4" borderId="34" xfId="0" applyNumberFormat="1" applyFont="1" applyFill="1" applyBorder="1" applyAlignment="1">
      <alignment horizontal="right" vertical="center" wrapText="1"/>
    </xf>
    <xf numFmtId="10" fontId="14" fillId="4" borderId="34" xfId="2" applyNumberFormat="1" applyFont="1" applyFill="1" applyBorder="1" applyAlignment="1">
      <alignment horizontal="right" vertical="center" wrapText="1"/>
    </xf>
    <xf numFmtId="3" fontId="14" fillId="4" borderId="2" xfId="0" applyNumberFormat="1" applyFont="1" applyFill="1" applyBorder="1" applyAlignment="1">
      <alignment vertical="center" wrapText="1"/>
    </xf>
    <xf numFmtId="3" fontId="14" fillId="4" borderId="3" xfId="0" applyNumberFormat="1" applyFont="1" applyFill="1" applyBorder="1" applyAlignment="1">
      <alignment vertical="center" wrapText="1"/>
    </xf>
    <xf numFmtId="0" fontId="23" fillId="5" borderId="34" xfId="7" applyFont="1" applyFill="1" applyBorder="1" applyAlignment="1">
      <alignment horizontal="center" vertical="center" wrapText="1"/>
    </xf>
    <xf numFmtId="0" fontId="23" fillId="5" borderId="33" xfId="7" applyFont="1" applyFill="1" applyBorder="1" applyAlignment="1">
      <alignment horizontal="center" vertical="center" wrapText="1"/>
    </xf>
    <xf numFmtId="0" fontId="23" fillId="5" borderId="52" xfId="7" applyFont="1" applyFill="1" applyBorder="1" applyAlignment="1">
      <alignment horizontal="center" vertical="center" wrapText="1"/>
    </xf>
    <xf numFmtId="0" fontId="23" fillId="4" borderId="33" xfId="7" applyFont="1" applyFill="1" applyBorder="1" applyAlignment="1">
      <alignment horizontal="center" vertical="center" wrapText="1"/>
    </xf>
    <xf numFmtId="0" fontId="23" fillId="4" borderId="52" xfId="7" applyFont="1" applyFill="1" applyBorder="1" applyAlignment="1">
      <alignment horizontal="center" vertical="center" wrapText="1"/>
    </xf>
    <xf numFmtId="0" fontId="23" fillId="4" borderId="34" xfId="7" applyFont="1" applyFill="1" applyBorder="1" applyAlignment="1">
      <alignment horizontal="center" vertical="center" wrapText="1"/>
    </xf>
    <xf numFmtId="3" fontId="45" fillId="6" borderId="56" xfId="0" applyNumberFormat="1" applyFont="1" applyFill="1" applyBorder="1" applyAlignment="1">
      <alignment horizontal="right" vertical="center"/>
    </xf>
    <xf numFmtId="3" fontId="45" fillId="6" borderId="70" xfId="0" applyNumberFormat="1" applyFont="1" applyFill="1" applyBorder="1" applyAlignment="1">
      <alignment horizontal="right" vertical="center"/>
    </xf>
    <xf numFmtId="0" fontId="16" fillId="0" borderId="18" xfId="0" applyFont="1" applyBorder="1" applyAlignment="1">
      <alignment horizontal="left" vertical="center" wrapText="1" indent="6"/>
    </xf>
    <xf numFmtId="3" fontId="2" fillId="0" borderId="0" xfId="0" applyNumberFormat="1" applyFont="1" applyFill="1" applyAlignment="1">
      <alignment vertical="center"/>
    </xf>
    <xf numFmtId="3" fontId="2" fillId="0" borderId="0" xfId="0" applyNumberFormat="1" applyFont="1" applyFill="1"/>
    <xf numFmtId="0" fontId="2" fillId="0" borderId="0" xfId="0" applyFont="1" applyFill="1"/>
    <xf numFmtId="3" fontId="2" fillId="0" borderId="0" xfId="0" applyNumberFormat="1" applyFont="1" applyFill="1" applyBorder="1"/>
    <xf numFmtId="0" fontId="2" fillId="0" borderId="0" xfId="0" applyFont="1" applyFill="1" applyBorder="1"/>
    <xf numFmtId="3" fontId="2" fillId="0" borderId="0" xfId="0" applyNumberFormat="1" applyFont="1" applyFill="1" applyAlignment="1">
      <alignment horizontal="left" vertical="center"/>
    </xf>
    <xf numFmtId="3" fontId="2" fillId="0" borderId="0" xfId="0" applyNumberFormat="1" applyFont="1" applyBorder="1"/>
  </cellXfs>
  <cellStyles count="11">
    <cellStyle name="=C:\WINNT35\SYSTEM32\COMMAND.COM" xfId="8" xr:uid="{9E0175B6-5D89-4F81-B1F5-C801FB6FC40A}"/>
    <cellStyle name="Comma" xfId="10" builtinId="3"/>
    <cellStyle name="Comma 2" xfId="3" xr:uid="{00000000-0005-0000-0000-000000000000}"/>
    <cellStyle name="Comma 2 2" xfId="5" xr:uid="{00000000-0005-0000-0000-000001000000}"/>
    <cellStyle name="Normal" xfId="0" builtinId="0"/>
    <cellStyle name="Normal 2" xfId="1" xr:uid="{00000000-0005-0000-0000-000003000000}"/>
    <cellStyle name="Normal 2 2" xfId="4" xr:uid="{00000000-0005-0000-0000-000004000000}"/>
    <cellStyle name="Normal 3" xfId="7" xr:uid="{2718B68C-9303-4303-A225-A4B240B7B497}"/>
    <cellStyle name="Normal_Copy of Preturi comb+ productii 2015 fara EE" xfId="9" xr:uid="{A5683ECC-2498-4845-A2D2-2B16FD952EC4}"/>
    <cellStyle name="Percent" xfId="2" builtinId="5"/>
    <cellStyle name="Percent 2" xfId="6" xr:uid="{00000000-0005-0000-0000-000006000000}"/>
  </cellStyles>
  <dxfs count="0"/>
  <tableStyles count="0" defaultTableStyle="TableStyleMedium2" defaultPivotStyle="PivotStyleLight16"/>
  <colors>
    <mruColors>
      <color rgb="FFCCFFCC"/>
      <color rgb="FF0000CC"/>
      <color rgb="FFFFFFCC"/>
      <color rgb="FF99FF66"/>
      <color rgb="FFCC99FF"/>
      <color rgb="FFCCFFFF"/>
      <color rgb="FF6600CC"/>
      <color rgb="FF9900FF"/>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596A-5633-41F6-BD9D-3B1408994598}">
  <sheetPr>
    <tabColor rgb="FF7030A0"/>
    <pageSetUpPr fitToPage="1"/>
  </sheetPr>
  <dimension ref="B1:AH227"/>
  <sheetViews>
    <sheetView zoomScale="80" zoomScaleNormal="80" workbookViewId="0">
      <pane xSplit="2" ySplit="17" topLeftCell="C132" activePane="bottomRight" state="frozen"/>
      <selection pane="topRight" activeCell="C1" sqref="C1"/>
      <selection pane="bottomLeft" activeCell="A15" sqref="A15"/>
      <selection pane="bottomRight" activeCell="D134" sqref="D134"/>
    </sheetView>
  </sheetViews>
  <sheetFormatPr defaultColWidth="9.109375" defaultRowHeight="15" x14ac:dyDescent="0.25"/>
  <cols>
    <col min="1" max="1" width="5.77734375" style="354" customWidth="1"/>
    <col min="2" max="2" width="69.44140625" style="354" customWidth="1"/>
    <col min="3" max="3" width="17.109375" style="354" customWidth="1"/>
    <col min="4" max="4" width="15.88671875" style="354" customWidth="1"/>
    <col min="5" max="5" width="18.21875" style="354" customWidth="1"/>
    <col min="6" max="6" width="17.44140625" style="354" customWidth="1"/>
    <col min="7" max="7" width="16.5546875" style="354" customWidth="1"/>
    <col min="8" max="8" width="12.6640625" style="354" customWidth="1"/>
    <col min="9" max="9" width="16" style="354" customWidth="1"/>
    <col min="10" max="10" width="19.33203125" style="354" customWidth="1"/>
    <col min="11" max="11" width="15.5546875" style="354" customWidth="1"/>
    <col min="12" max="12" width="14.5546875" style="354" customWidth="1"/>
    <col min="13" max="13" width="16.109375" style="354" customWidth="1"/>
    <col min="14" max="14" width="14" style="354" customWidth="1"/>
    <col min="15" max="15" width="23.21875" style="354" customWidth="1"/>
    <col min="16" max="16" width="14.88671875" style="354" customWidth="1"/>
    <col min="17" max="16384" width="9.109375" style="354"/>
  </cols>
  <sheetData>
    <row r="1" spans="2:15" x14ac:dyDescent="0.25">
      <c r="C1" s="408"/>
      <c r="D1" s="408"/>
      <c r="E1" s="408"/>
      <c r="F1" s="408"/>
      <c r="G1" s="408"/>
      <c r="H1" s="408"/>
      <c r="I1" s="408"/>
      <c r="J1" s="408"/>
      <c r="O1" s="1144" t="s">
        <v>628</v>
      </c>
    </row>
    <row r="2" spans="2:15" ht="15.6" thickBot="1" x14ac:dyDescent="0.3">
      <c r="C2" s="408"/>
      <c r="D2" s="408"/>
      <c r="E2" s="408"/>
      <c r="F2" s="408"/>
      <c r="G2" s="408"/>
      <c r="H2" s="408"/>
      <c r="I2" s="408"/>
      <c r="J2" s="408"/>
      <c r="O2" s="407"/>
    </row>
    <row r="3" spans="2:15" ht="21" customHeight="1" x14ac:dyDescent="0.3">
      <c r="B3" s="423" t="s">
        <v>127</v>
      </c>
      <c r="C3" s="409" t="s">
        <v>286</v>
      </c>
      <c r="D3" s="410"/>
      <c r="E3" s="410"/>
      <c r="F3" s="410"/>
      <c r="G3" s="411"/>
      <c r="J3" s="421"/>
      <c r="O3" s="353"/>
    </row>
    <row r="4" spans="2:15" ht="18.600000000000001" customHeight="1" thickBot="1" x14ac:dyDescent="0.35">
      <c r="B4" s="424" t="s">
        <v>121</v>
      </c>
      <c r="C4" s="418" t="s">
        <v>285</v>
      </c>
      <c r="D4" s="419"/>
      <c r="E4" s="419"/>
      <c r="F4" s="419"/>
      <c r="G4" s="420"/>
      <c r="J4" s="271"/>
      <c r="O4" s="353"/>
    </row>
    <row r="5" spans="2:15" ht="18.600000000000001" customHeight="1" thickBot="1" x14ac:dyDescent="0.35">
      <c r="B5" s="632" t="s">
        <v>655</v>
      </c>
      <c r="C5" s="634">
        <v>2025</v>
      </c>
      <c r="D5" s="468"/>
      <c r="E5" s="468"/>
      <c r="F5" s="468"/>
      <c r="G5" s="635"/>
      <c r="J5" s="271"/>
      <c r="O5" s="353"/>
    </row>
    <row r="6" spans="2:15" ht="30" customHeight="1" x14ac:dyDescent="0.3">
      <c r="B6" s="425" t="s">
        <v>273</v>
      </c>
      <c r="C6" s="633" t="s">
        <v>134</v>
      </c>
      <c r="D6" s="793" t="s">
        <v>133</v>
      </c>
      <c r="E6" s="794"/>
      <c r="F6" s="753" t="s">
        <v>290</v>
      </c>
      <c r="G6" s="754"/>
      <c r="J6" s="422"/>
      <c r="O6" s="353"/>
    </row>
    <row r="7" spans="2:15" ht="15.6" x14ac:dyDescent="0.3">
      <c r="B7" s="426" t="s">
        <v>12</v>
      </c>
      <c r="C7" s="412" t="s">
        <v>12</v>
      </c>
      <c r="D7" s="413"/>
      <c r="E7" s="413"/>
      <c r="F7" s="413"/>
      <c r="G7" s="414"/>
      <c r="J7" s="421"/>
      <c r="O7" s="353"/>
    </row>
    <row r="8" spans="2:15" ht="16.2" thickBot="1" x14ac:dyDescent="0.35">
      <c r="B8" s="267" t="s">
        <v>33</v>
      </c>
      <c r="C8" s="415" t="s">
        <v>33</v>
      </c>
      <c r="D8" s="416"/>
      <c r="E8" s="416"/>
      <c r="F8" s="416"/>
      <c r="G8" s="417"/>
      <c r="J8" s="421"/>
      <c r="O8" s="353"/>
    </row>
    <row r="9" spans="2:15" ht="15.6" x14ac:dyDescent="0.3">
      <c r="B9" s="353"/>
    </row>
    <row r="10" spans="2:15" s="355" customFormat="1" ht="15.6" x14ac:dyDescent="0.3">
      <c r="B10" s="353" t="s">
        <v>713</v>
      </c>
      <c r="C10" s="576">
        <f>C5-1</f>
        <v>2024</v>
      </c>
      <c r="D10" s="576"/>
      <c r="E10" s="353"/>
      <c r="F10" s="353"/>
      <c r="G10" s="353"/>
      <c r="H10" s="353"/>
      <c r="I10" s="353"/>
      <c r="J10" s="353"/>
      <c r="K10" s="353"/>
      <c r="L10" s="353"/>
      <c r="M10" s="353"/>
      <c r="N10" s="353"/>
      <c r="O10" s="353"/>
    </row>
    <row r="11" spans="2:15" s="355" customFormat="1" ht="15.6" x14ac:dyDescent="0.3">
      <c r="B11" s="356"/>
      <c r="C11" s="356"/>
      <c r="D11" s="356"/>
      <c r="E11" s="356"/>
      <c r="F11" s="356"/>
      <c r="G11" s="356"/>
      <c r="H11" s="356"/>
      <c r="I11" s="356"/>
      <c r="J11" s="356"/>
      <c r="K11" s="356"/>
      <c r="L11" s="356"/>
      <c r="M11" s="356"/>
      <c r="N11" s="356"/>
      <c r="O11" s="357" t="s">
        <v>291</v>
      </c>
    </row>
    <row r="12" spans="2:15" s="355" customFormat="1" ht="16.2" thickBot="1" x14ac:dyDescent="0.35">
      <c r="B12" s="358"/>
      <c r="C12" s="358"/>
      <c r="D12" s="358"/>
      <c r="E12" s="358"/>
      <c r="F12" s="358"/>
      <c r="G12" s="358"/>
      <c r="H12" s="358"/>
      <c r="I12" s="358"/>
      <c r="J12" s="358"/>
    </row>
    <row r="13" spans="2:15" ht="25.8" customHeight="1" thickBot="1" x14ac:dyDescent="0.3">
      <c r="B13" s="1552" t="s">
        <v>292</v>
      </c>
      <c r="C13" s="1552" t="s">
        <v>547</v>
      </c>
      <c r="D13" s="1575" t="s">
        <v>546</v>
      </c>
      <c r="E13" s="1576"/>
      <c r="F13" s="1576"/>
      <c r="G13" s="1576"/>
      <c r="H13" s="1576"/>
      <c r="I13" s="1576"/>
      <c r="J13" s="1576"/>
      <c r="K13" s="1576"/>
      <c r="L13" s="1576"/>
      <c r="M13" s="1576"/>
      <c r="N13" s="1577"/>
      <c r="O13" s="1572" t="s">
        <v>638</v>
      </c>
    </row>
    <row r="14" spans="2:15" ht="24.6" customHeight="1" thickBot="1" x14ac:dyDescent="0.3">
      <c r="B14" s="1553"/>
      <c r="C14" s="1553"/>
      <c r="D14" s="1552" t="s">
        <v>461</v>
      </c>
      <c r="E14" s="1555" t="s">
        <v>714</v>
      </c>
      <c r="F14" s="1556"/>
      <c r="G14" s="1556"/>
      <c r="H14" s="1556"/>
      <c r="I14" s="1574" t="s">
        <v>6</v>
      </c>
      <c r="J14" s="1555" t="s">
        <v>715</v>
      </c>
      <c r="K14" s="1556"/>
      <c r="L14" s="1556"/>
      <c r="M14" s="1557"/>
      <c r="N14" s="1574" t="s">
        <v>375</v>
      </c>
      <c r="O14" s="1573"/>
    </row>
    <row r="15" spans="2:15" ht="61.8" customHeight="1" thickBot="1" x14ac:dyDescent="0.3">
      <c r="B15" s="1553"/>
      <c r="C15" s="1554"/>
      <c r="D15" s="1554"/>
      <c r="E15" s="752" t="s">
        <v>527</v>
      </c>
      <c r="F15" s="454" t="s">
        <v>528</v>
      </c>
      <c r="G15" s="461" t="s">
        <v>529</v>
      </c>
      <c r="H15" s="405" t="s">
        <v>545</v>
      </c>
      <c r="I15" s="1573"/>
      <c r="J15" s="752" t="s">
        <v>531</v>
      </c>
      <c r="K15" s="752" t="s">
        <v>532</v>
      </c>
      <c r="L15" s="757" t="s">
        <v>533</v>
      </c>
      <c r="M15" s="758" t="s">
        <v>534</v>
      </c>
      <c r="N15" s="1573"/>
      <c r="O15" s="361" t="s">
        <v>374</v>
      </c>
    </row>
    <row r="16" spans="2:15" ht="22.2" customHeight="1" thickBot="1" x14ac:dyDescent="0.3">
      <c r="B16" s="1554"/>
      <c r="C16" s="662" t="s">
        <v>282</v>
      </c>
      <c r="D16" s="662" t="s">
        <v>282</v>
      </c>
      <c r="E16" s="362" t="s">
        <v>282</v>
      </c>
      <c r="F16" s="454" t="s">
        <v>282</v>
      </c>
      <c r="G16" s="461" t="s">
        <v>282</v>
      </c>
      <c r="H16" s="405" t="s">
        <v>282</v>
      </c>
      <c r="I16" s="362" t="s">
        <v>282</v>
      </c>
      <c r="J16" s="362" t="s">
        <v>282</v>
      </c>
      <c r="K16" s="362" t="s">
        <v>282</v>
      </c>
      <c r="L16" s="461" t="s">
        <v>282</v>
      </c>
      <c r="M16" s="405" t="s">
        <v>282</v>
      </c>
      <c r="N16" s="362" t="s">
        <v>282</v>
      </c>
      <c r="O16" s="364" t="s">
        <v>282</v>
      </c>
    </row>
    <row r="17" spans="2:15" ht="16.2" thickBot="1" x14ac:dyDescent="0.3">
      <c r="B17" s="363">
        <v>0</v>
      </c>
      <c r="C17" s="363">
        <v>1</v>
      </c>
      <c r="D17" s="363">
        <v>2</v>
      </c>
      <c r="E17" s="359">
        <v>3</v>
      </c>
      <c r="F17" s="455">
        <v>4</v>
      </c>
      <c r="G17" s="462">
        <v>5</v>
      </c>
      <c r="H17" s="404">
        <v>6</v>
      </c>
      <c r="I17" s="359">
        <v>7</v>
      </c>
      <c r="J17" s="359">
        <v>8</v>
      </c>
      <c r="K17" s="359">
        <v>9</v>
      </c>
      <c r="L17" s="462">
        <v>10</v>
      </c>
      <c r="M17" s="360">
        <v>11</v>
      </c>
      <c r="N17" s="359">
        <v>12</v>
      </c>
      <c r="O17" s="364">
        <v>13</v>
      </c>
    </row>
    <row r="18" spans="2:15" ht="15.6" x14ac:dyDescent="0.3">
      <c r="B18" s="365" t="s">
        <v>295</v>
      </c>
      <c r="C18" s="366"/>
      <c r="D18" s="1546"/>
      <c r="E18" s="369"/>
      <c r="F18" s="456"/>
      <c r="G18" s="463"/>
      <c r="H18" s="369"/>
      <c r="I18" s="367"/>
      <c r="J18" s="367"/>
      <c r="K18" s="367"/>
      <c r="L18" s="463"/>
      <c r="M18" s="369"/>
      <c r="N18" s="368"/>
      <c r="O18" s="368"/>
    </row>
    <row r="19" spans="2:15" ht="15.6" x14ac:dyDescent="0.3">
      <c r="B19" s="370" t="s">
        <v>296</v>
      </c>
      <c r="C19" s="371"/>
      <c r="D19" s="384"/>
      <c r="E19" s="374"/>
      <c r="F19" s="457"/>
      <c r="G19" s="464"/>
      <c r="H19" s="374"/>
      <c r="I19" s="372"/>
      <c r="J19" s="372"/>
      <c r="K19" s="372"/>
      <c r="L19" s="464"/>
      <c r="M19" s="374"/>
      <c r="N19" s="373"/>
      <c r="O19" s="373"/>
    </row>
    <row r="20" spans="2:15" x14ac:dyDescent="0.25">
      <c r="B20" s="375" t="s">
        <v>297</v>
      </c>
      <c r="C20" s="371"/>
      <c r="D20" s="384"/>
      <c r="E20" s="374"/>
      <c r="F20" s="457"/>
      <c r="G20" s="464"/>
      <c r="H20" s="374"/>
      <c r="I20" s="372"/>
      <c r="J20" s="372"/>
      <c r="K20" s="372"/>
      <c r="L20" s="464"/>
      <c r="M20" s="374"/>
      <c r="N20" s="373"/>
      <c r="O20" s="373"/>
    </row>
    <row r="21" spans="2:15" x14ac:dyDescent="0.25">
      <c r="B21" s="375" t="s">
        <v>298</v>
      </c>
      <c r="C21" s="371"/>
      <c r="D21" s="384"/>
      <c r="E21" s="374"/>
      <c r="F21" s="457"/>
      <c r="G21" s="464"/>
      <c r="H21" s="374"/>
      <c r="I21" s="372"/>
      <c r="J21" s="372"/>
      <c r="K21" s="372"/>
      <c r="L21" s="464"/>
      <c r="M21" s="374"/>
      <c r="N21" s="373"/>
      <c r="O21" s="373"/>
    </row>
    <row r="22" spans="2:15" x14ac:dyDescent="0.25">
      <c r="B22" s="375" t="s">
        <v>299</v>
      </c>
      <c r="C22" s="371"/>
      <c r="D22" s="384"/>
      <c r="E22" s="374"/>
      <c r="F22" s="457"/>
      <c r="G22" s="464"/>
      <c r="H22" s="374"/>
      <c r="I22" s="372"/>
      <c r="J22" s="372"/>
      <c r="K22" s="372"/>
      <c r="L22" s="464"/>
      <c r="M22" s="374"/>
      <c r="N22" s="373"/>
      <c r="O22" s="373"/>
    </row>
    <row r="23" spans="2:15" x14ac:dyDescent="0.25">
      <c r="B23" s="375" t="s">
        <v>300</v>
      </c>
      <c r="C23" s="371"/>
      <c r="D23" s="384"/>
      <c r="E23" s="374"/>
      <c r="F23" s="457"/>
      <c r="G23" s="464"/>
      <c r="H23" s="374"/>
      <c r="I23" s="372"/>
      <c r="J23" s="372"/>
      <c r="K23" s="372"/>
      <c r="L23" s="464"/>
      <c r="M23" s="374"/>
      <c r="N23" s="373"/>
      <c r="O23" s="373"/>
    </row>
    <row r="24" spans="2:15" x14ac:dyDescent="0.25">
      <c r="B24" s="375" t="s">
        <v>301</v>
      </c>
      <c r="C24" s="371"/>
      <c r="D24" s="384"/>
      <c r="E24" s="374"/>
      <c r="F24" s="457"/>
      <c r="G24" s="464"/>
      <c r="H24" s="374"/>
      <c r="I24" s="372"/>
      <c r="J24" s="372"/>
      <c r="K24" s="372"/>
      <c r="L24" s="464"/>
      <c r="M24" s="374"/>
      <c r="N24" s="373"/>
      <c r="O24" s="373"/>
    </row>
    <row r="25" spans="2:15" ht="19.8" customHeight="1" x14ac:dyDescent="0.3">
      <c r="B25" s="376" t="s">
        <v>302</v>
      </c>
      <c r="C25" s="371"/>
      <c r="D25" s="384"/>
      <c r="E25" s="374"/>
      <c r="F25" s="457"/>
      <c r="G25" s="464"/>
      <c r="H25" s="374"/>
      <c r="I25" s="372"/>
      <c r="J25" s="372"/>
      <c r="K25" s="372"/>
      <c r="L25" s="464"/>
      <c r="M25" s="374"/>
      <c r="N25" s="373"/>
      <c r="O25" s="373"/>
    </row>
    <row r="26" spans="2:15" ht="15.6" x14ac:dyDescent="0.3">
      <c r="B26" s="376" t="s">
        <v>303</v>
      </c>
      <c r="C26" s="371"/>
      <c r="D26" s="384"/>
      <c r="E26" s="374"/>
      <c r="F26" s="457"/>
      <c r="G26" s="464"/>
      <c r="H26" s="374"/>
      <c r="I26" s="372"/>
      <c r="J26" s="372"/>
      <c r="K26" s="372"/>
      <c r="L26" s="464"/>
      <c r="M26" s="374"/>
      <c r="N26" s="373"/>
      <c r="O26" s="373"/>
    </row>
    <row r="27" spans="2:15" ht="15.6" x14ac:dyDescent="0.3">
      <c r="B27" s="376" t="s">
        <v>304</v>
      </c>
      <c r="C27" s="371"/>
      <c r="D27" s="384"/>
      <c r="E27" s="374"/>
      <c r="F27" s="457"/>
      <c r="G27" s="464"/>
      <c r="H27" s="374"/>
      <c r="I27" s="372"/>
      <c r="J27" s="372"/>
      <c r="K27" s="372"/>
      <c r="L27" s="464"/>
      <c r="M27" s="374"/>
      <c r="N27" s="373"/>
      <c r="O27" s="373"/>
    </row>
    <row r="28" spans="2:15" x14ac:dyDescent="0.25">
      <c r="B28" s="375" t="s">
        <v>573</v>
      </c>
      <c r="C28" s="371"/>
      <c r="D28" s="384"/>
      <c r="E28" s="374"/>
      <c r="F28" s="457"/>
      <c r="G28" s="464"/>
      <c r="H28" s="374"/>
      <c r="I28" s="372"/>
      <c r="J28" s="372"/>
      <c r="K28" s="372"/>
      <c r="L28" s="464"/>
      <c r="M28" s="374"/>
      <c r="N28" s="373"/>
      <c r="O28" s="373"/>
    </row>
    <row r="29" spans="2:15" x14ac:dyDescent="0.25">
      <c r="B29" s="375" t="s">
        <v>574</v>
      </c>
      <c r="C29" s="371"/>
      <c r="D29" s="384"/>
      <c r="E29" s="374"/>
      <c r="F29" s="457"/>
      <c r="G29" s="464"/>
      <c r="H29" s="374"/>
      <c r="I29" s="372"/>
      <c r="J29" s="372"/>
      <c r="K29" s="372"/>
      <c r="L29" s="464"/>
      <c r="M29" s="374"/>
      <c r="N29" s="373"/>
      <c r="O29" s="373"/>
    </row>
    <row r="30" spans="2:15" x14ac:dyDescent="0.25">
      <c r="B30" s="375" t="s">
        <v>575</v>
      </c>
      <c r="C30" s="371"/>
      <c r="D30" s="384"/>
      <c r="E30" s="374"/>
      <c r="F30" s="457"/>
      <c r="G30" s="464"/>
      <c r="H30" s="374"/>
      <c r="I30" s="372"/>
      <c r="J30" s="372"/>
      <c r="K30" s="372"/>
      <c r="L30" s="464"/>
      <c r="M30" s="374"/>
      <c r="N30" s="373"/>
      <c r="O30" s="373"/>
    </row>
    <row r="31" spans="2:15" x14ac:dyDescent="0.25">
      <c r="B31" s="375" t="s">
        <v>576</v>
      </c>
      <c r="C31" s="371"/>
      <c r="D31" s="384"/>
      <c r="E31" s="374"/>
      <c r="F31" s="457"/>
      <c r="G31" s="464"/>
      <c r="H31" s="374"/>
      <c r="I31" s="372"/>
      <c r="J31" s="372"/>
      <c r="K31" s="372"/>
      <c r="L31" s="464"/>
      <c r="M31" s="374"/>
      <c r="N31" s="373"/>
      <c r="O31" s="373"/>
    </row>
    <row r="32" spans="2:15" x14ac:dyDescent="0.25">
      <c r="B32" s="375" t="s">
        <v>577</v>
      </c>
      <c r="C32" s="371"/>
      <c r="D32" s="384"/>
      <c r="E32" s="374"/>
      <c r="F32" s="457"/>
      <c r="G32" s="464"/>
      <c r="H32" s="374"/>
      <c r="I32" s="372"/>
      <c r="J32" s="372"/>
      <c r="K32" s="372"/>
      <c r="L32" s="464"/>
      <c r="M32" s="374"/>
      <c r="N32" s="373"/>
      <c r="O32" s="373"/>
    </row>
    <row r="33" spans="2:15" x14ac:dyDescent="0.25">
      <c r="B33" s="375" t="s">
        <v>578</v>
      </c>
      <c r="C33" s="371"/>
      <c r="D33" s="384"/>
      <c r="E33" s="374"/>
      <c r="F33" s="457"/>
      <c r="G33" s="464"/>
      <c r="H33" s="374"/>
      <c r="I33" s="372"/>
      <c r="J33" s="372"/>
      <c r="K33" s="372"/>
      <c r="L33" s="464"/>
      <c r="M33" s="374"/>
      <c r="N33" s="373"/>
      <c r="O33" s="373"/>
    </row>
    <row r="34" spans="2:15" x14ac:dyDescent="0.25">
      <c r="B34" s="375" t="s">
        <v>579</v>
      </c>
      <c r="C34" s="371"/>
      <c r="D34" s="384"/>
      <c r="E34" s="374"/>
      <c r="F34" s="457"/>
      <c r="G34" s="464"/>
      <c r="H34" s="374"/>
      <c r="I34" s="372"/>
      <c r="J34" s="372"/>
      <c r="K34" s="372"/>
      <c r="L34" s="464"/>
      <c r="M34" s="374"/>
      <c r="N34" s="373"/>
      <c r="O34" s="373"/>
    </row>
    <row r="35" spans="2:15" x14ac:dyDescent="0.25">
      <c r="B35" s="375" t="s">
        <v>600</v>
      </c>
      <c r="C35" s="371"/>
      <c r="D35" s="384"/>
      <c r="E35" s="374"/>
      <c r="F35" s="457"/>
      <c r="G35" s="464"/>
      <c r="H35" s="374"/>
      <c r="I35" s="372"/>
      <c r="J35" s="372"/>
      <c r="K35" s="372"/>
      <c r="L35" s="464"/>
      <c r="M35" s="374"/>
      <c r="N35" s="373"/>
      <c r="O35" s="373"/>
    </row>
    <row r="36" spans="2:15" ht="15.6" x14ac:dyDescent="0.3">
      <c r="B36" s="376" t="s">
        <v>305</v>
      </c>
      <c r="C36" s="371"/>
      <c r="D36" s="384"/>
      <c r="E36" s="374"/>
      <c r="F36" s="457"/>
      <c r="G36" s="464"/>
      <c r="H36" s="374"/>
      <c r="I36" s="372"/>
      <c r="J36" s="372"/>
      <c r="K36" s="372"/>
      <c r="L36" s="464"/>
      <c r="M36" s="374"/>
      <c r="N36" s="373"/>
      <c r="O36" s="373"/>
    </row>
    <row r="37" spans="2:15" ht="15.6" x14ac:dyDescent="0.3">
      <c r="B37" s="376" t="s">
        <v>306</v>
      </c>
      <c r="C37" s="371"/>
      <c r="D37" s="384"/>
      <c r="E37" s="374"/>
      <c r="F37" s="457"/>
      <c r="G37" s="464"/>
      <c r="H37" s="374"/>
      <c r="I37" s="372"/>
      <c r="J37" s="372"/>
      <c r="K37" s="372"/>
      <c r="L37" s="464"/>
      <c r="M37" s="374"/>
      <c r="N37" s="373"/>
      <c r="O37" s="373"/>
    </row>
    <row r="38" spans="2:15" ht="15.6" x14ac:dyDescent="0.3">
      <c r="B38" s="376" t="s">
        <v>307</v>
      </c>
      <c r="C38" s="371"/>
      <c r="D38" s="384"/>
      <c r="E38" s="374"/>
      <c r="F38" s="457"/>
      <c r="G38" s="464"/>
      <c r="H38" s="374"/>
      <c r="I38" s="372"/>
      <c r="J38" s="372"/>
      <c r="K38" s="372"/>
      <c r="L38" s="464"/>
      <c r="M38" s="374"/>
      <c r="N38" s="373"/>
      <c r="O38" s="373"/>
    </row>
    <row r="39" spans="2:15" ht="15.6" x14ac:dyDescent="0.3">
      <c r="B39" s="376" t="s">
        <v>308</v>
      </c>
      <c r="C39" s="371"/>
      <c r="D39" s="384"/>
      <c r="E39" s="374"/>
      <c r="F39" s="457"/>
      <c r="G39" s="464"/>
      <c r="H39" s="374"/>
      <c r="I39" s="372"/>
      <c r="J39" s="372"/>
      <c r="K39" s="372"/>
      <c r="L39" s="464"/>
      <c r="M39" s="374"/>
      <c r="N39" s="373"/>
      <c r="O39" s="373"/>
    </row>
    <row r="40" spans="2:15" ht="15.6" x14ac:dyDescent="0.3">
      <c r="B40" s="376" t="s">
        <v>309</v>
      </c>
      <c r="C40" s="371"/>
      <c r="D40" s="384"/>
      <c r="E40" s="374"/>
      <c r="F40" s="457"/>
      <c r="G40" s="464"/>
      <c r="H40" s="374"/>
      <c r="I40" s="372"/>
      <c r="J40" s="372"/>
      <c r="K40" s="372"/>
      <c r="L40" s="464"/>
      <c r="M40" s="374"/>
      <c r="N40" s="373"/>
      <c r="O40" s="373"/>
    </row>
    <row r="41" spans="2:15" x14ac:dyDescent="0.25">
      <c r="B41" s="375" t="s">
        <v>580</v>
      </c>
      <c r="C41" s="371"/>
      <c r="D41" s="384"/>
      <c r="E41" s="374"/>
      <c r="F41" s="457"/>
      <c r="G41" s="464"/>
      <c r="H41" s="374"/>
      <c r="I41" s="372"/>
      <c r="J41" s="372"/>
      <c r="K41" s="372"/>
      <c r="L41" s="464"/>
      <c r="M41" s="374"/>
      <c r="N41" s="373"/>
      <c r="O41" s="373"/>
    </row>
    <row r="42" spans="2:15" x14ac:dyDescent="0.25">
      <c r="B42" s="375" t="s">
        <v>581</v>
      </c>
      <c r="C42" s="371"/>
      <c r="D42" s="384"/>
      <c r="E42" s="374"/>
      <c r="F42" s="457"/>
      <c r="G42" s="464"/>
      <c r="H42" s="374"/>
      <c r="I42" s="372"/>
      <c r="J42" s="372"/>
      <c r="K42" s="372"/>
      <c r="L42" s="464"/>
      <c r="M42" s="374"/>
      <c r="N42" s="373"/>
      <c r="O42" s="373"/>
    </row>
    <row r="43" spans="2:15" x14ac:dyDescent="0.25">
      <c r="B43" s="375" t="s">
        <v>582</v>
      </c>
      <c r="C43" s="371"/>
      <c r="D43" s="384"/>
      <c r="E43" s="374"/>
      <c r="F43" s="457"/>
      <c r="G43" s="464"/>
      <c r="H43" s="374"/>
      <c r="I43" s="372"/>
      <c r="J43" s="372"/>
      <c r="K43" s="372"/>
      <c r="L43" s="464"/>
      <c r="M43" s="374"/>
      <c r="N43" s="373"/>
      <c r="O43" s="373"/>
    </row>
    <row r="44" spans="2:15" x14ac:dyDescent="0.25">
      <c r="B44" s="375" t="s">
        <v>583</v>
      </c>
      <c r="C44" s="371"/>
      <c r="D44" s="384"/>
      <c r="E44" s="374"/>
      <c r="F44" s="457"/>
      <c r="G44" s="464"/>
      <c r="H44" s="374"/>
      <c r="I44" s="372"/>
      <c r="J44" s="372"/>
      <c r="K44" s="372"/>
      <c r="L44" s="464"/>
      <c r="M44" s="374"/>
      <c r="N44" s="373"/>
      <c r="O44" s="373"/>
    </row>
    <row r="45" spans="2:15" ht="15.6" x14ac:dyDescent="0.3">
      <c r="B45" s="376" t="s">
        <v>310</v>
      </c>
      <c r="C45" s="371"/>
      <c r="D45" s="384"/>
      <c r="E45" s="374"/>
      <c r="F45" s="457"/>
      <c r="G45" s="464"/>
      <c r="H45" s="374"/>
      <c r="I45" s="372"/>
      <c r="J45" s="372"/>
      <c r="K45" s="372"/>
      <c r="L45" s="464"/>
      <c r="M45" s="374"/>
      <c r="N45" s="373"/>
      <c r="O45" s="373"/>
    </row>
    <row r="46" spans="2:15" ht="15.6" x14ac:dyDescent="0.3">
      <c r="B46" s="376" t="s">
        <v>311</v>
      </c>
      <c r="C46" s="371"/>
      <c r="D46" s="384"/>
      <c r="E46" s="374"/>
      <c r="F46" s="457"/>
      <c r="G46" s="464"/>
      <c r="H46" s="374"/>
      <c r="I46" s="372"/>
      <c r="J46" s="372"/>
      <c r="K46" s="372"/>
      <c r="L46" s="464"/>
      <c r="M46" s="374"/>
      <c r="N46" s="373"/>
      <c r="O46" s="373"/>
    </row>
    <row r="47" spans="2:15" ht="15.6" x14ac:dyDescent="0.3">
      <c r="B47" s="376" t="s">
        <v>312</v>
      </c>
      <c r="C47" s="371"/>
      <c r="D47" s="384"/>
      <c r="E47" s="374"/>
      <c r="F47" s="457"/>
      <c r="G47" s="464"/>
      <c r="H47" s="374"/>
      <c r="I47" s="372"/>
      <c r="J47" s="372"/>
      <c r="K47" s="372"/>
      <c r="L47" s="464"/>
      <c r="M47" s="374"/>
      <c r="N47" s="373"/>
      <c r="O47" s="373"/>
    </row>
    <row r="48" spans="2:15" ht="15.6" x14ac:dyDescent="0.3">
      <c r="B48" s="376" t="s">
        <v>584</v>
      </c>
      <c r="C48" s="371"/>
      <c r="D48" s="384"/>
      <c r="E48" s="374"/>
      <c r="F48" s="457"/>
      <c r="G48" s="464"/>
      <c r="H48" s="374"/>
      <c r="I48" s="372"/>
      <c r="J48" s="372"/>
      <c r="K48" s="372"/>
      <c r="L48" s="464"/>
      <c r="M48" s="374"/>
      <c r="N48" s="373"/>
      <c r="O48" s="373"/>
    </row>
    <row r="49" spans="2:15" ht="15.6" x14ac:dyDescent="0.3">
      <c r="B49" s="376" t="s">
        <v>313</v>
      </c>
      <c r="C49" s="371"/>
      <c r="D49" s="384"/>
      <c r="E49" s="374"/>
      <c r="F49" s="457"/>
      <c r="G49" s="464"/>
      <c r="H49" s="374"/>
      <c r="I49" s="372"/>
      <c r="J49" s="372"/>
      <c r="K49" s="372"/>
      <c r="L49" s="464"/>
      <c r="M49" s="374"/>
      <c r="N49" s="373"/>
      <c r="O49" s="373"/>
    </row>
    <row r="50" spans="2:15" ht="15.6" x14ac:dyDescent="0.3">
      <c r="B50" s="376" t="s">
        <v>314</v>
      </c>
      <c r="C50" s="371"/>
      <c r="D50" s="384"/>
      <c r="E50" s="374"/>
      <c r="F50" s="457"/>
      <c r="G50" s="464"/>
      <c r="H50" s="374"/>
      <c r="I50" s="372"/>
      <c r="J50" s="372"/>
      <c r="K50" s="372"/>
      <c r="L50" s="464"/>
      <c r="M50" s="374"/>
      <c r="N50" s="373"/>
      <c r="O50" s="373"/>
    </row>
    <row r="51" spans="2:15" ht="15.6" x14ac:dyDescent="0.3">
      <c r="B51" s="376" t="s">
        <v>315</v>
      </c>
      <c r="C51" s="371"/>
      <c r="D51" s="384"/>
      <c r="E51" s="374"/>
      <c r="F51" s="457"/>
      <c r="G51" s="464"/>
      <c r="H51" s="374"/>
      <c r="I51" s="372"/>
      <c r="J51" s="372"/>
      <c r="K51" s="372"/>
      <c r="L51" s="464"/>
      <c r="M51" s="374"/>
      <c r="N51" s="373"/>
      <c r="O51" s="373"/>
    </row>
    <row r="52" spans="2:15" x14ac:dyDescent="0.25">
      <c r="B52" s="375" t="s">
        <v>316</v>
      </c>
      <c r="C52" s="371"/>
      <c r="D52" s="384"/>
      <c r="E52" s="374"/>
      <c r="F52" s="457"/>
      <c r="G52" s="464"/>
      <c r="H52" s="374"/>
      <c r="I52" s="372"/>
      <c r="J52" s="372"/>
      <c r="K52" s="372"/>
      <c r="L52" s="464"/>
      <c r="M52" s="374"/>
      <c r="N52" s="373"/>
      <c r="O52" s="373"/>
    </row>
    <row r="53" spans="2:15" x14ac:dyDescent="0.25">
      <c r="B53" s="375" t="s">
        <v>317</v>
      </c>
      <c r="C53" s="371"/>
      <c r="D53" s="384"/>
      <c r="E53" s="374"/>
      <c r="F53" s="457"/>
      <c r="G53" s="464"/>
      <c r="H53" s="374"/>
      <c r="I53" s="372"/>
      <c r="J53" s="372"/>
      <c r="K53" s="372"/>
      <c r="L53" s="464"/>
      <c r="M53" s="374"/>
      <c r="N53" s="373"/>
      <c r="O53" s="373"/>
    </row>
    <row r="54" spans="2:15" ht="15.6" x14ac:dyDescent="0.3">
      <c r="B54" s="376" t="s">
        <v>318</v>
      </c>
      <c r="C54" s="371"/>
      <c r="D54" s="384"/>
      <c r="E54" s="374"/>
      <c r="F54" s="457"/>
      <c r="G54" s="464"/>
      <c r="H54" s="374"/>
      <c r="I54" s="372"/>
      <c r="J54" s="372"/>
      <c r="K54" s="372"/>
      <c r="L54" s="464"/>
      <c r="M54" s="374"/>
      <c r="N54" s="373"/>
      <c r="O54" s="373"/>
    </row>
    <row r="55" spans="2:15" ht="15.6" x14ac:dyDescent="0.3">
      <c r="B55" s="376" t="s">
        <v>319</v>
      </c>
      <c r="C55" s="371"/>
      <c r="D55" s="384"/>
      <c r="E55" s="374"/>
      <c r="F55" s="457"/>
      <c r="G55" s="464"/>
      <c r="H55" s="374"/>
      <c r="I55" s="372"/>
      <c r="J55" s="372"/>
      <c r="K55" s="372"/>
      <c r="L55" s="464"/>
      <c r="M55" s="374"/>
      <c r="N55" s="373"/>
      <c r="O55" s="373"/>
    </row>
    <row r="56" spans="2:15" ht="15.6" x14ac:dyDescent="0.3">
      <c r="B56" s="376" t="s">
        <v>320</v>
      </c>
      <c r="C56" s="371"/>
      <c r="D56" s="384"/>
      <c r="E56" s="374"/>
      <c r="F56" s="457"/>
      <c r="G56" s="464"/>
      <c r="H56" s="374"/>
      <c r="I56" s="372"/>
      <c r="J56" s="372"/>
      <c r="K56" s="372"/>
      <c r="L56" s="464"/>
      <c r="M56" s="374"/>
      <c r="N56" s="373"/>
      <c r="O56" s="373"/>
    </row>
    <row r="57" spans="2:15" ht="15.6" x14ac:dyDescent="0.3">
      <c r="B57" s="376" t="s">
        <v>321</v>
      </c>
      <c r="C57" s="371"/>
      <c r="D57" s="384"/>
      <c r="E57" s="374"/>
      <c r="F57" s="457"/>
      <c r="G57" s="464"/>
      <c r="H57" s="374"/>
      <c r="I57" s="372"/>
      <c r="J57" s="372"/>
      <c r="K57" s="372"/>
      <c r="L57" s="464"/>
      <c r="M57" s="374"/>
      <c r="N57" s="373"/>
      <c r="O57" s="373"/>
    </row>
    <row r="58" spans="2:15" ht="15.6" x14ac:dyDescent="0.3">
      <c r="B58" s="376" t="s">
        <v>322</v>
      </c>
      <c r="C58" s="371"/>
      <c r="D58" s="384"/>
      <c r="E58" s="374"/>
      <c r="F58" s="457"/>
      <c r="G58" s="464"/>
      <c r="H58" s="374"/>
      <c r="I58" s="372"/>
      <c r="J58" s="372"/>
      <c r="K58" s="372"/>
      <c r="L58" s="464"/>
      <c r="M58" s="374"/>
      <c r="N58" s="373"/>
      <c r="O58" s="373"/>
    </row>
    <row r="59" spans="2:15" x14ac:dyDescent="0.25">
      <c r="B59" s="375" t="s">
        <v>585</v>
      </c>
      <c r="C59" s="371"/>
      <c r="D59" s="384"/>
      <c r="E59" s="374"/>
      <c r="F59" s="457"/>
      <c r="G59" s="464"/>
      <c r="H59" s="374"/>
      <c r="I59" s="372"/>
      <c r="J59" s="372"/>
      <c r="K59" s="372"/>
      <c r="L59" s="464"/>
      <c r="M59" s="374"/>
      <c r="N59" s="373"/>
      <c r="O59" s="373"/>
    </row>
    <row r="60" spans="2:15" x14ac:dyDescent="0.25">
      <c r="B60" s="375" t="s">
        <v>586</v>
      </c>
      <c r="C60" s="371"/>
      <c r="D60" s="384"/>
      <c r="E60" s="374"/>
      <c r="F60" s="457"/>
      <c r="G60" s="464"/>
      <c r="H60" s="374"/>
      <c r="I60" s="372"/>
      <c r="J60" s="372"/>
      <c r="K60" s="372"/>
      <c r="L60" s="464"/>
      <c r="M60" s="374"/>
      <c r="N60" s="373"/>
      <c r="O60" s="373"/>
    </row>
    <row r="61" spans="2:15" x14ac:dyDescent="0.25">
      <c r="B61" s="375" t="s">
        <v>587</v>
      </c>
      <c r="C61" s="371"/>
      <c r="D61" s="384"/>
      <c r="E61" s="374"/>
      <c r="F61" s="457"/>
      <c r="G61" s="464"/>
      <c r="H61" s="374"/>
      <c r="I61" s="372"/>
      <c r="J61" s="372"/>
      <c r="K61" s="372"/>
      <c r="L61" s="464"/>
      <c r="M61" s="374"/>
      <c r="N61" s="373"/>
      <c r="O61" s="373"/>
    </row>
    <row r="62" spans="2:15" x14ac:dyDescent="0.25">
      <c r="B62" s="375" t="s">
        <v>588</v>
      </c>
      <c r="C62" s="371"/>
      <c r="D62" s="384"/>
      <c r="E62" s="374"/>
      <c r="F62" s="457"/>
      <c r="G62" s="464"/>
      <c r="H62" s="374"/>
      <c r="I62" s="372"/>
      <c r="J62" s="372"/>
      <c r="K62" s="372"/>
      <c r="L62" s="464"/>
      <c r="M62" s="374"/>
      <c r="N62" s="373"/>
      <c r="O62" s="373"/>
    </row>
    <row r="63" spans="2:15" x14ac:dyDescent="0.25">
      <c r="B63" s="375" t="s">
        <v>589</v>
      </c>
      <c r="C63" s="371"/>
      <c r="D63" s="384"/>
      <c r="E63" s="374"/>
      <c r="F63" s="457"/>
      <c r="G63" s="464"/>
      <c r="H63" s="374"/>
      <c r="I63" s="372"/>
      <c r="J63" s="372"/>
      <c r="K63" s="372"/>
      <c r="L63" s="464"/>
      <c r="M63" s="374"/>
      <c r="N63" s="373"/>
      <c r="O63" s="373"/>
    </row>
    <row r="64" spans="2:15" x14ac:dyDescent="0.25">
      <c r="B64" s="375" t="s">
        <v>590</v>
      </c>
      <c r="C64" s="371"/>
      <c r="D64" s="384"/>
      <c r="E64" s="374"/>
      <c r="F64" s="457"/>
      <c r="G64" s="464"/>
      <c r="H64" s="374"/>
      <c r="I64" s="372"/>
      <c r="J64" s="372"/>
      <c r="K64" s="372"/>
      <c r="L64" s="464"/>
      <c r="M64" s="374"/>
      <c r="N64" s="373"/>
      <c r="O64" s="373"/>
    </row>
    <row r="65" spans="2:15" x14ac:dyDescent="0.25">
      <c r="B65" s="375" t="s">
        <v>591</v>
      </c>
      <c r="C65" s="371"/>
      <c r="D65" s="384"/>
      <c r="E65" s="374"/>
      <c r="F65" s="457"/>
      <c r="G65" s="464"/>
      <c r="H65" s="374"/>
      <c r="I65" s="372"/>
      <c r="J65" s="372"/>
      <c r="K65" s="372"/>
      <c r="L65" s="464"/>
      <c r="M65" s="374"/>
      <c r="N65" s="373"/>
      <c r="O65" s="373"/>
    </row>
    <row r="66" spans="2:15" x14ac:dyDescent="0.25">
      <c r="B66" s="375" t="s">
        <v>592</v>
      </c>
      <c r="C66" s="371"/>
      <c r="D66" s="384"/>
      <c r="E66" s="374"/>
      <c r="F66" s="457"/>
      <c r="G66" s="464"/>
      <c r="H66" s="374"/>
      <c r="I66" s="372"/>
      <c r="J66" s="372"/>
      <c r="K66" s="372"/>
      <c r="L66" s="464"/>
      <c r="M66" s="374"/>
      <c r="N66" s="373"/>
      <c r="O66" s="373"/>
    </row>
    <row r="67" spans="2:15" ht="30" x14ac:dyDescent="0.25">
      <c r="B67" s="375" t="s">
        <v>593</v>
      </c>
      <c r="C67" s="371"/>
      <c r="D67" s="384"/>
      <c r="E67" s="374"/>
      <c r="F67" s="457"/>
      <c r="G67" s="464"/>
      <c r="H67" s="374"/>
      <c r="I67" s="372"/>
      <c r="J67" s="372"/>
      <c r="K67" s="372"/>
      <c r="L67" s="464"/>
      <c r="M67" s="374"/>
      <c r="N67" s="373"/>
      <c r="O67" s="373"/>
    </row>
    <row r="68" spans="2:15" x14ac:dyDescent="0.25">
      <c r="B68" s="375" t="s">
        <v>594</v>
      </c>
      <c r="C68" s="371"/>
      <c r="D68" s="384"/>
      <c r="E68" s="374"/>
      <c r="F68" s="457"/>
      <c r="G68" s="464"/>
      <c r="H68" s="374"/>
      <c r="I68" s="372"/>
      <c r="J68" s="372"/>
      <c r="K68" s="372"/>
      <c r="L68" s="464"/>
      <c r="M68" s="374"/>
      <c r="N68" s="373"/>
      <c r="O68" s="373"/>
    </row>
    <row r="69" spans="2:15" x14ac:dyDescent="0.25">
      <c r="B69" s="375" t="s">
        <v>595</v>
      </c>
      <c r="C69" s="371"/>
      <c r="D69" s="384"/>
      <c r="E69" s="374"/>
      <c r="F69" s="457"/>
      <c r="G69" s="464"/>
      <c r="H69" s="374"/>
      <c r="I69" s="372"/>
      <c r="J69" s="372"/>
      <c r="K69" s="372"/>
      <c r="L69" s="464"/>
      <c r="M69" s="374"/>
      <c r="N69" s="373"/>
      <c r="O69" s="373"/>
    </row>
    <row r="70" spans="2:15" x14ac:dyDescent="0.25">
      <c r="B70" s="375" t="s">
        <v>602</v>
      </c>
      <c r="C70" s="371"/>
      <c r="D70" s="384"/>
      <c r="E70" s="374"/>
      <c r="F70" s="457"/>
      <c r="G70" s="464"/>
      <c r="H70" s="374"/>
      <c r="I70" s="372"/>
      <c r="J70" s="372"/>
      <c r="K70" s="372"/>
      <c r="L70" s="464"/>
      <c r="M70" s="374"/>
      <c r="N70" s="373"/>
      <c r="O70" s="373"/>
    </row>
    <row r="71" spans="2:15" x14ac:dyDescent="0.25">
      <c r="B71" s="375" t="s">
        <v>603</v>
      </c>
      <c r="C71" s="371"/>
      <c r="D71" s="384"/>
      <c r="E71" s="374"/>
      <c r="F71" s="457"/>
      <c r="G71" s="464"/>
      <c r="H71" s="374"/>
      <c r="I71" s="372"/>
      <c r="J71" s="372"/>
      <c r="K71" s="372"/>
      <c r="L71" s="464"/>
      <c r="M71" s="374"/>
      <c r="N71" s="373"/>
      <c r="O71" s="373"/>
    </row>
    <row r="72" spans="2:15" x14ac:dyDescent="0.25">
      <c r="B72" s="375" t="s">
        <v>601</v>
      </c>
      <c r="C72" s="371"/>
      <c r="D72" s="384"/>
      <c r="E72" s="374"/>
      <c r="F72" s="457"/>
      <c r="G72" s="464"/>
      <c r="H72" s="374"/>
      <c r="I72" s="372"/>
      <c r="J72" s="372"/>
      <c r="K72" s="372"/>
      <c r="L72" s="464"/>
      <c r="M72" s="374"/>
      <c r="N72" s="373"/>
      <c r="O72" s="373"/>
    </row>
    <row r="73" spans="2:15" x14ac:dyDescent="0.25">
      <c r="B73" s="375" t="s">
        <v>604</v>
      </c>
      <c r="C73" s="371"/>
      <c r="D73" s="384"/>
      <c r="E73" s="374"/>
      <c r="F73" s="457"/>
      <c r="G73" s="464"/>
      <c r="H73" s="374"/>
      <c r="I73" s="372"/>
      <c r="J73" s="372"/>
      <c r="K73" s="372"/>
      <c r="L73" s="464"/>
      <c r="M73" s="374"/>
      <c r="N73" s="373"/>
      <c r="O73" s="373"/>
    </row>
    <row r="74" spans="2:15" ht="15.6" x14ac:dyDescent="0.3">
      <c r="B74" s="376" t="s">
        <v>323</v>
      </c>
      <c r="C74" s="371"/>
      <c r="D74" s="384"/>
      <c r="E74" s="374"/>
      <c r="F74" s="457"/>
      <c r="G74" s="464"/>
      <c r="H74" s="374"/>
      <c r="I74" s="372"/>
      <c r="J74" s="372"/>
      <c r="K74" s="372"/>
      <c r="L74" s="464"/>
      <c r="M74" s="374"/>
      <c r="N74" s="373"/>
      <c r="O74" s="373"/>
    </row>
    <row r="75" spans="2:15" ht="15.6" x14ac:dyDescent="0.3">
      <c r="B75" s="376" t="s">
        <v>324</v>
      </c>
      <c r="C75" s="371"/>
      <c r="D75" s="384"/>
      <c r="E75" s="374"/>
      <c r="F75" s="457"/>
      <c r="G75" s="464"/>
      <c r="H75" s="374"/>
      <c r="I75" s="372"/>
      <c r="J75" s="372"/>
      <c r="K75" s="372"/>
      <c r="L75" s="464"/>
      <c r="M75" s="374"/>
      <c r="N75" s="373"/>
      <c r="O75" s="373"/>
    </row>
    <row r="76" spans="2:15" x14ac:dyDescent="0.25">
      <c r="B76" s="375" t="s">
        <v>605</v>
      </c>
      <c r="C76" s="371"/>
      <c r="D76" s="384"/>
      <c r="E76" s="374"/>
      <c r="F76" s="457"/>
      <c r="G76" s="464"/>
      <c r="H76" s="374"/>
      <c r="I76" s="372"/>
      <c r="J76" s="372"/>
      <c r="K76" s="372"/>
      <c r="L76" s="464"/>
      <c r="M76" s="374"/>
      <c r="N76" s="373"/>
      <c r="O76" s="373"/>
    </row>
    <row r="77" spans="2:15" x14ac:dyDescent="0.25">
      <c r="B77" s="375" t="s">
        <v>606</v>
      </c>
      <c r="C77" s="371"/>
      <c r="D77" s="384"/>
      <c r="E77" s="374"/>
      <c r="F77" s="457"/>
      <c r="G77" s="464"/>
      <c r="H77" s="374"/>
      <c r="I77" s="372"/>
      <c r="J77" s="372"/>
      <c r="K77" s="372"/>
      <c r="L77" s="464"/>
      <c r="M77" s="374"/>
      <c r="N77" s="373"/>
      <c r="O77" s="373"/>
    </row>
    <row r="78" spans="2:15" ht="31.2" x14ac:dyDescent="0.25">
      <c r="B78" s="377" t="s">
        <v>325</v>
      </c>
      <c r="C78" s="371"/>
      <c r="D78" s="384"/>
      <c r="E78" s="374"/>
      <c r="F78" s="457"/>
      <c r="G78" s="464"/>
      <c r="H78" s="374"/>
      <c r="I78" s="372"/>
      <c r="J78" s="372"/>
      <c r="K78" s="372"/>
      <c r="L78" s="464"/>
      <c r="M78" s="374"/>
      <c r="N78" s="373"/>
      <c r="O78" s="373"/>
    </row>
    <row r="79" spans="2:15" x14ac:dyDescent="0.25">
      <c r="B79" s="375" t="s">
        <v>326</v>
      </c>
      <c r="C79" s="371"/>
      <c r="D79" s="384"/>
      <c r="E79" s="374"/>
      <c r="F79" s="457"/>
      <c r="G79" s="464"/>
      <c r="H79" s="374"/>
      <c r="I79" s="372"/>
      <c r="J79" s="372"/>
      <c r="K79" s="372"/>
      <c r="L79" s="464"/>
      <c r="M79" s="374"/>
      <c r="N79" s="373"/>
      <c r="O79" s="373"/>
    </row>
    <row r="80" spans="2:15" x14ac:dyDescent="0.25">
      <c r="B80" s="375" t="s">
        <v>327</v>
      </c>
      <c r="C80" s="371"/>
      <c r="D80" s="384"/>
      <c r="E80" s="374"/>
      <c r="F80" s="457"/>
      <c r="G80" s="464"/>
      <c r="H80" s="374"/>
      <c r="I80" s="372"/>
      <c r="J80" s="372"/>
      <c r="K80" s="372"/>
      <c r="L80" s="464"/>
      <c r="M80" s="374"/>
      <c r="N80" s="373"/>
      <c r="O80" s="373"/>
    </row>
    <row r="81" spans="2:15" ht="31.2" x14ac:dyDescent="0.25">
      <c r="B81" s="377" t="s">
        <v>328</v>
      </c>
      <c r="C81" s="371"/>
      <c r="D81" s="384"/>
      <c r="E81" s="374"/>
      <c r="F81" s="457"/>
      <c r="G81" s="464"/>
      <c r="H81" s="374"/>
      <c r="I81" s="372"/>
      <c r="J81" s="372"/>
      <c r="K81" s="372"/>
      <c r="L81" s="464"/>
      <c r="M81" s="374"/>
      <c r="N81" s="373"/>
      <c r="O81" s="373"/>
    </row>
    <row r="82" spans="2:15" ht="32.25" customHeight="1" x14ac:dyDescent="0.25">
      <c r="B82" s="377" t="s">
        <v>329</v>
      </c>
      <c r="C82" s="371"/>
      <c r="D82" s="384"/>
      <c r="E82" s="374"/>
      <c r="F82" s="457"/>
      <c r="G82" s="464"/>
      <c r="H82" s="374"/>
      <c r="I82" s="372"/>
      <c r="J82" s="372"/>
      <c r="K82" s="372"/>
      <c r="L82" s="464"/>
      <c r="M82" s="374"/>
      <c r="N82" s="373"/>
      <c r="O82" s="373"/>
    </row>
    <row r="83" spans="2:15" ht="15.6" x14ac:dyDescent="0.25">
      <c r="B83" s="377" t="s">
        <v>330</v>
      </c>
      <c r="C83" s="371"/>
      <c r="D83" s="384"/>
      <c r="E83" s="374"/>
      <c r="F83" s="457"/>
      <c r="G83" s="464"/>
      <c r="H83" s="374"/>
      <c r="I83" s="372"/>
      <c r="J83" s="372"/>
      <c r="K83" s="372"/>
      <c r="L83" s="464"/>
      <c r="M83" s="374"/>
      <c r="N83" s="373"/>
      <c r="O83" s="373"/>
    </row>
    <row r="84" spans="2:15" ht="16.5" customHeight="1" x14ac:dyDescent="0.25">
      <c r="B84" s="378" t="s">
        <v>331</v>
      </c>
      <c r="C84" s="371"/>
      <c r="D84" s="384"/>
      <c r="E84" s="374"/>
      <c r="F84" s="457"/>
      <c r="G84" s="464"/>
      <c r="H84" s="374"/>
      <c r="I84" s="372"/>
      <c r="J84" s="372"/>
      <c r="K84" s="372"/>
      <c r="L84" s="464"/>
      <c r="M84" s="374"/>
      <c r="N84" s="373"/>
      <c r="O84" s="373"/>
    </row>
    <row r="85" spans="2:15" ht="30" x14ac:dyDescent="0.25">
      <c r="B85" s="378" t="s">
        <v>332</v>
      </c>
      <c r="C85" s="371"/>
      <c r="D85" s="384"/>
      <c r="E85" s="374"/>
      <c r="F85" s="457"/>
      <c r="G85" s="464"/>
      <c r="H85" s="374"/>
      <c r="I85" s="372"/>
      <c r="J85" s="372"/>
      <c r="K85" s="372"/>
      <c r="L85" s="464"/>
      <c r="M85" s="374"/>
      <c r="N85" s="373"/>
      <c r="O85" s="373"/>
    </row>
    <row r="86" spans="2:15" ht="30" x14ac:dyDescent="0.25">
      <c r="B86" s="378" t="s">
        <v>333</v>
      </c>
      <c r="C86" s="371"/>
      <c r="D86" s="384"/>
      <c r="E86" s="374"/>
      <c r="F86" s="457"/>
      <c r="G86" s="464"/>
      <c r="H86" s="374"/>
      <c r="I86" s="372"/>
      <c r="J86" s="372"/>
      <c r="K86" s="372"/>
      <c r="L86" s="464"/>
      <c r="M86" s="374"/>
      <c r="N86" s="373"/>
      <c r="O86" s="373"/>
    </row>
    <row r="87" spans="2:15" x14ac:dyDescent="0.25">
      <c r="B87" s="378" t="s">
        <v>334</v>
      </c>
      <c r="C87" s="371"/>
      <c r="D87" s="384"/>
      <c r="E87" s="374"/>
      <c r="F87" s="457"/>
      <c r="G87" s="464"/>
      <c r="H87" s="374"/>
      <c r="I87" s="372"/>
      <c r="J87" s="372"/>
      <c r="K87" s="372"/>
      <c r="L87" s="464"/>
      <c r="M87" s="374"/>
      <c r="N87" s="373"/>
      <c r="O87" s="373"/>
    </row>
    <row r="88" spans="2:15" ht="30" x14ac:dyDescent="0.25">
      <c r="B88" s="378" t="s">
        <v>607</v>
      </c>
      <c r="C88" s="371"/>
      <c r="D88" s="384"/>
      <c r="E88" s="374"/>
      <c r="F88" s="457"/>
      <c r="G88" s="464"/>
      <c r="H88" s="374"/>
      <c r="I88" s="372"/>
      <c r="J88" s="372"/>
      <c r="K88" s="372"/>
      <c r="L88" s="464"/>
      <c r="M88" s="374"/>
      <c r="N88" s="373"/>
      <c r="O88" s="373"/>
    </row>
    <row r="89" spans="2:15" x14ac:dyDescent="0.25">
      <c r="B89" s="378" t="s">
        <v>608</v>
      </c>
      <c r="C89" s="371"/>
      <c r="D89" s="384"/>
      <c r="E89" s="374"/>
      <c r="F89" s="457"/>
      <c r="G89" s="464"/>
      <c r="H89" s="374"/>
      <c r="I89" s="372"/>
      <c r="J89" s="372"/>
      <c r="K89" s="372"/>
      <c r="L89" s="464"/>
      <c r="M89" s="374"/>
      <c r="N89" s="373"/>
      <c r="O89" s="373"/>
    </row>
    <row r="90" spans="2:15" ht="15.6" x14ac:dyDescent="0.3">
      <c r="B90" s="376" t="s">
        <v>335</v>
      </c>
      <c r="C90" s="371"/>
      <c r="D90" s="384"/>
      <c r="E90" s="374"/>
      <c r="F90" s="457"/>
      <c r="G90" s="464"/>
      <c r="H90" s="374"/>
      <c r="I90" s="372"/>
      <c r="J90" s="372"/>
      <c r="K90" s="372"/>
      <c r="L90" s="464"/>
      <c r="M90" s="374"/>
      <c r="N90" s="373"/>
      <c r="O90" s="373"/>
    </row>
    <row r="91" spans="2:15" ht="15.6" x14ac:dyDescent="0.3">
      <c r="B91" s="376" t="s">
        <v>336</v>
      </c>
      <c r="C91" s="379"/>
      <c r="D91" s="1547"/>
      <c r="E91" s="382"/>
      <c r="F91" s="458"/>
      <c r="G91" s="465"/>
      <c r="H91" s="382"/>
      <c r="I91" s="380"/>
      <c r="J91" s="380"/>
      <c r="K91" s="380"/>
      <c r="L91" s="465"/>
      <c r="M91" s="382"/>
      <c r="N91" s="381"/>
      <c r="O91" s="381"/>
    </row>
    <row r="92" spans="2:15" ht="15.6" x14ac:dyDescent="0.3">
      <c r="B92" s="376" t="s">
        <v>337</v>
      </c>
      <c r="C92" s="379"/>
      <c r="D92" s="1547"/>
      <c r="E92" s="382"/>
      <c r="F92" s="458"/>
      <c r="G92" s="465"/>
      <c r="H92" s="382"/>
      <c r="I92" s="380"/>
      <c r="J92" s="380"/>
      <c r="K92" s="380"/>
      <c r="L92" s="465"/>
      <c r="M92" s="382"/>
      <c r="N92" s="381"/>
      <c r="O92" s="381"/>
    </row>
    <row r="93" spans="2:15" ht="15.6" x14ac:dyDescent="0.3">
      <c r="B93" s="383" t="s">
        <v>338</v>
      </c>
      <c r="C93" s="379"/>
      <c r="D93" s="1547"/>
      <c r="E93" s="382"/>
      <c r="F93" s="458"/>
      <c r="G93" s="465"/>
      <c r="H93" s="382"/>
      <c r="I93" s="380"/>
      <c r="J93" s="380"/>
      <c r="K93" s="380"/>
      <c r="L93" s="465"/>
      <c r="M93" s="382"/>
      <c r="N93" s="381"/>
      <c r="O93" s="381"/>
    </row>
    <row r="94" spans="2:15" ht="15.6" x14ac:dyDescent="0.3">
      <c r="B94" s="376" t="s">
        <v>339</v>
      </c>
      <c r="C94" s="384"/>
      <c r="D94" s="384"/>
      <c r="E94" s="374"/>
      <c r="F94" s="457"/>
      <c r="G94" s="464"/>
      <c r="H94" s="374"/>
      <c r="I94" s="372"/>
      <c r="J94" s="372"/>
      <c r="K94" s="372"/>
      <c r="L94" s="464"/>
      <c r="M94" s="374"/>
      <c r="N94" s="373"/>
      <c r="O94" s="373"/>
    </row>
    <row r="95" spans="2:15" x14ac:dyDescent="0.25">
      <c r="B95" s="385" t="s">
        <v>340</v>
      </c>
      <c r="C95" s="386"/>
      <c r="D95" s="386"/>
      <c r="E95" s="389"/>
      <c r="F95" s="459"/>
      <c r="G95" s="466"/>
      <c r="H95" s="389"/>
      <c r="I95" s="387"/>
      <c r="J95" s="387"/>
      <c r="K95" s="387"/>
      <c r="L95" s="466"/>
      <c r="M95" s="389"/>
      <c r="N95" s="388"/>
      <c r="O95" s="388"/>
    </row>
    <row r="96" spans="2:15" x14ac:dyDescent="0.25">
      <c r="B96" s="375" t="s">
        <v>341</v>
      </c>
      <c r="C96" s="384"/>
      <c r="D96" s="384"/>
      <c r="E96" s="374"/>
      <c r="F96" s="457"/>
      <c r="G96" s="464"/>
      <c r="H96" s="374"/>
      <c r="I96" s="372"/>
      <c r="J96" s="372"/>
      <c r="K96" s="372"/>
      <c r="L96" s="464"/>
      <c r="M96" s="374"/>
      <c r="N96" s="373"/>
      <c r="O96" s="373"/>
    </row>
    <row r="97" spans="2:34" ht="20.399999999999999" customHeight="1" x14ac:dyDescent="0.25">
      <c r="B97" s="375" t="s">
        <v>342</v>
      </c>
      <c r="C97" s="384"/>
      <c r="D97" s="384"/>
      <c r="E97" s="374"/>
      <c r="F97" s="457"/>
      <c r="G97" s="464"/>
      <c r="H97" s="374"/>
      <c r="I97" s="372"/>
      <c r="J97" s="372"/>
      <c r="K97" s="372"/>
      <c r="L97" s="464"/>
      <c r="M97" s="374"/>
      <c r="N97" s="373"/>
      <c r="O97" s="373"/>
    </row>
    <row r="98" spans="2:34" x14ac:dyDescent="0.25">
      <c r="B98" s="375" t="s">
        <v>343</v>
      </c>
      <c r="C98" s="384"/>
      <c r="D98" s="384"/>
      <c r="E98" s="374"/>
      <c r="F98" s="457"/>
      <c r="G98" s="464"/>
      <c r="H98" s="374"/>
      <c r="I98" s="372"/>
      <c r="J98" s="372"/>
      <c r="K98" s="372"/>
      <c r="L98" s="464"/>
      <c r="M98" s="374"/>
      <c r="N98" s="373"/>
      <c r="O98" s="373"/>
    </row>
    <row r="99" spans="2:34" ht="30" x14ac:dyDescent="0.25">
      <c r="B99" s="375" t="s">
        <v>344</v>
      </c>
      <c r="C99" s="384"/>
      <c r="D99" s="384"/>
      <c r="E99" s="374"/>
      <c r="F99" s="457"/>
      <c r="G99" s="464"/>
      <c r="H99" s="374"/>
      <c r="I99" s="372"/>
      <c r="J99" s="372"/>
      <c r="K99" s="372"/>
      <c r="L99" s="464"/>
      <c r="M99" s="374"/>
      <c r="N99" s="373"/>
      <c r="O99" s="373"/>
    </row>
    <row r="100" spans="2:34" x14ac:dyDescent="0.25">
      <c r="B100" s="375" t="s">
        <v>345</v>
      </c>
      <c r="C100" s="384"/>
      <c r="D100" s="384"/>
      <c r="E100" s="374"/>
      <c r="F100" s="457"/>
      <c r="G100" s="464"/>
      <c r="H100" s="374"/>
      <c r="I100" s="372"/>
      <c r="J100" s="372"/>
      <c r="K100" s="372"/>
      <c r="L100" s="464"/>
      <c r="M100" s="374"/>
      <c r="N100" s="373"/>
      <c r="O100" s="373"/>
    </row>
    <row r="101" spans="2:34" x14ac:dyDescent="0.25">
      <c r="B101" s="375" t="s">
        <v>346</v>
      </c>
      <c r="C101" s="384"/>
      <c r="D101" s="384"/>
      <c r="E101" s="374"/>
      <c r="F101" s="457"/>
      <c r="G101" s="464"/>
      <c r="H101" s="374"/>
      <c r="I101" s="372"/>
      <c r="J101" s="372"/>
      <c r="K101" s="372"/>
      <c r="L101" s="464"/>
      <c r="M101" s="374"/>
      <c r="N101" s="373"/>
      <c r="O101" s="373"/>
    </row>
    <row r="102" spans="2:34" ht="15.6" x14ac:dyDescent="0.3">
      <c r="B102" s="376" t="s">
        <v>347</v>
      </c>
      <c r="C102" s="384"/>
      <c r="D102" s="384"/>
      <c r="E102" s="374"/>
      <c r="F102" s="457"/>
      <c r="G102" s="464"/>
      <c r="H102" s="374"/>
      <c r="I102" s="372"/>
      <c r="J102" s="372"/>
      <c r="K102" s="372"/>
      <c r="L102" s="464"/>
      <c r="M102" s="374"/>
      <c r="N102" s="373"/>
      <c r="O102" s="373"/>
    </row>
    <row r="103" spans="2:34" ht="15.6" x14ac:dyDescent="0.3">
      <c r="B103" s="376" t="s">
        <v>348</v>
      </c>
      <c r="C103" s="384"/>
      <c r="D103" s="384"/>
      <c r="E103" s="374"/>
      <c r="F103" s="457"/>
      <c r="G103" s="464"/>
      <c r="H103" s="374"/>
      <c r="I103" s="372"/>
      <c r="J103" s="372"/>
      <c r="K103" s="372"/>
      <c r="L103" s="464"/>
      <c r="M103" s="374"/>
      <c r="N103" s="373"/>
      <c r="O103" s="373"/>
    </row>
    <row r="104" spans="2:34" ht="17.25" customHeight="1" x14ac:dyDescent="0.25">
      <c r="B104" s="375" t="s">
        <v>349</v>
      </c>
      <c r="C104" s="384"/>
      <c r="D104" s="384"/>
      <c r="E104" s="374"/>
      <c r="F104" s="457"/>
      <c r="G104" s="464"/>
      <c r="H104" s="374"/>
      <c r="I104" s="372"/>
      <c r="J104" s="372"/>
      <c r="K104" s="372"/>
      <c r="L104" s="464"/>
      <c r="M104" s="374"/>
      <c r="N104" s="373"/>
      <c r="O104" s="373"/>
    </row>
    <row r="105" spans="2:34" x14ac:dyDescent="0.25">
      <c r="B105" s="375" t="s">
        <v>350</v>
      </c>
      <c r="C105" s="384"/>
      <c r="D105" s="384"/>
      <c r="E105" s="374"/>
      <c r="F105" s="457"/>
      <c r="G105" s="464"/>
      <c r="H105" s="374"/>
      <c r="I105" s="372"/>
      <c r="J105" s="372"/>
      <c r="K105" s="372"/>
      <c r="L105" s="464"/>
      <c r="M105" s="374"/>
      <c r="N105" s="373"/>
      <c r="O105" s="373"/>
    </row>
    <row r="106" spans="2:34" ht="15.6" x14ac:dyDescent="0.3">
      <c r="B106" s="376" t="s">
        <v>351</v>
      </c>
      <c r="C106" s="384"/>
      <c r="D106" s="384"/>
      <c r="E106" s="374"/>
      <c r="F106" s="457"/>
      <c r="G106" s="464"/>
      <c r="H106" s="374"/>
      <c r="I106" s="372"/>
      <c r="J106" s="372"/>
      <c r="K106" s="372"/>
      <c r="L106" s="464"/>
      <c r="M106" s="374"/>
      <c r="N106" s="373"/>
      <c r="O106" s="373"/>
    </row>
    <row r="107" spans="2:34" ht="15.6" x14ac:dyDescent="0.3">
      <c r="B107" s="376" t="s">
        <v>352</v>
      </c>
      <c r="C107" s="384"/>
      <c r="D107" s="384"/>
      <c r="E107" s="374"/>
      <c r="F107" s="457"/>
      <c r="G107" s="464"/>
      <c r="H107" s="374"/>
      <c r="I107" s="372"/>
      <c r="J107" s="372"/>
      <c r="K107" s="372"/>
      <c r="L107" s="464"/>
      <c r="M107" s="374"/>
      <c r="N107" s="373"/>
      <c r="O107" s="373"/>
    </row>
    <row r="108" spans="2:34" ht="15.6" x14ac:dyDescent="0.3">
      <c r="B108" s="376" t="s">
        <v>353</v>
      </c>
      <c r="C108" s="384"/>
      <c r="D108" s="384"/>
      <c r="E108" s="374"/>
      <c r="F108" s="457"/>
      <c r="G108" s="464"/>
      <c r="H108" s="374"/>
      <c r="I108" s="372"/>
      <c r="J108" s="372"/>
      <c r="K108" s="372"/>
      <c r="L108" s="464"/>
      <c r="M108" s="374"/>
      <c r="N108" s="373"/>
      <c r="O108" s="373"/>
    </row>
    <row r="109" spans="2:34" ht="15.6" x14ac:dyDescent="0.3">
      <c r="B109" s="376" t="s">
        <v>354</v>
      </c>
      <c r="C109" s="384"/>
      <c r="D109" s="384"/>
      <c r="E109" s="374"/>
      <c r="F109" s="457"/>
      <c r="G109" s="464"/>
      <c r="H109" s="374"/>
      <c r="I109" s="372"/>
      <c r="J109" s="372"/>
      <c r="K109" s="372"/>
      <c r="L109" s="464"/>
      <c r="M109" s="374"/>
      <c r="N109" s="373"/>
      <c r="O109" s="373"/>
    </row>
    <row r="110" spans="2:34" ht="31.2" x14ac:dyDescent="0.3">
      <c r="B110" s="376" t="s">
        <v>355</v>
      </c>
      <c r="C110" s="384"/>
      <c r="D110" s="384"/>
      <c r="E110" s="374"/>
      <c r="F110" s="457"/>
      <c r="G110" s="464"/>
      <c r="H110" s="374"/>
      <c r="I110" s="372"/>
      <c r="J110" s="372"/>
      <c r="K110" s="372"/>
      <c r="L110" s="464"/>
      <c r="M110" s="374"/>
      <c r="N110" s="373"/>
      <c r="O110" s="373"/>
    </row>
    <row r="111" spans="2:34" ht="31.2" x14ac:dyDescent="0.3">
      <c r="B111" s="376" t="s">
        <v>356</v>
      </c>
      <c r="C111" s="384"/>
      <c r="D111" s="384"/>
      <c r="E111" s="374"/>
      <c r="F111" s="457"/>
      <c r="G111" s="464"/>
      <c r="H111" s="374"/>
      <c r="I111" s="372"/>
      <c r="J111" s="372"/>
      <c r="K111" s="372"/>
      <c r="L111" s="464"/>
      <c r="M111" s="374"/>
      <c r="N111" s="373"/>
      <c r="O111" s="373"/>
    </row>
    <row r="112" spans="2:34" s="391" customFormat="1" x14ac:dyDescent="0.25">
      <c r="B112" s="375" t="s">
        <v>357</v>
      </c>
      <c r="C112" s="371"/>
      <c r="D112" s="384"/>
      <c r="E112" s="853"/>
      <c r="F112" s="855"/>
      <c r="G112" s="856"/>
      <c r="H112" s="853"/>
      <c r="I112" s="371"/>
      <c r="J112" s="371"/>
      <c r="K112" s="371"/>
      <c r="L112" s="856"/>
      <c r="M112" s="853"/>
      <c r="N112" s="371"/>
      <c r="O112" s="384"/>
      <c r="P112" s="390"/>
      <c r="Q112" s="390"/>
      <c r="R112" s="390"/>
      <c r="S112" s="390"/>
      <c r="T112" s="390"/>
      <c r="U112" s="390"/>
      <c r="V112" s="390"/>
      <c r="W112" s="390"/>
      <c r="X112" s="390"/>
      <c r="Y112" s="390"/>
      <c r="Z112" s="390"/>
      <c r="AA112" s="390"/>
      <c r="AB112" s="390"/>
      <c r="AC112" s="390"/>
      <c r="AD112" s="390"/>
      <c r="AE112" s="390"/>
      <c r="AF112" s="390"/>
      <c r="AG112" s="390"/>
      <c r="AH112" s="390"/>
    </row>
    <row r="113" spans="2:34" s="391" customFormat="1" x14ac:dyDescent="0.25">
      <c r="B113" s="375" t="s">
        <v>358</v>
      </c>
      <c r="C113" s="371"/>
      <c r="D113" s="384"/>
      <c r="E113" s="853"/>
      <c r="F113" s="855"/>
      <c r="G113" s="856"/>
      <c r="H113" s="853"/>
      <c r="I113" s="371"/>
      <c r="J113" s="371"/>
      <c r="K113" s="371"/>
      <c r="L113" s="856"/>
      <c r="M113" s="853"/>
      <c r="N113" s="371"/>
      <c r="O113" s="384"/>
      <c r="P113" s="390"/>
      <c r="Q113" s="390"/>
      <c r="R113" s="390"/>
      <c r="S113" s="390"/>
      <c r="T113" s="390"/>
      <c r="U113" s="390"/>
      <c r="V113" s="390"/>
      <c r="W113" s="390"/>
      <c r="X113" s="390"/>
      <c r="Y113" s="390"/>
      <c r="Z113" s="390"/>
      <c r="AA113" s="390"/>
      <c r="AB113" s="390"/>
      <c r="AC113" s="390"/>
      <c r="AD113" s="390"/>
      <c r="AE113" s="390"/>
      <c r="AF113" s="390"/>
      <c r="AG113" s="390"/>
      <c r="AH113" s="390"/>
    </row>
    <row r="114" spans="2:34" s="391" customFormat="1" ht="30" x14ac:dyDescent="0.25">
      <c r="B114" s="375" t="s">
        <v>359</v>
      </c>
      <c r="C114" s="371"/>
      <c r="D114" s="384"/>
      <c r="E114" s="853"/>
      <c r="F114" s="855"/>
      <c r="G114" s="856"/>
      <c r="H114" s="853"/>
      <c r="I114" s="371"/>
      <c r="J114" s="371"/>
      <c r="K114" s="371"/>
      <c r="L114" s="856"/>
      <c r="M114" s="853"/>
      <c r="N114" s="371"/>
      <c r="O114" s="384"/>
      <c r="P114" s="390"/>
      <c r="Q114" s="390"/>
      <c r="R114" s="390"/>
      <c r="S114" s="390"/>
      <c r="T114" s="390"/>
      <c r="U114" s="390"/>
      <c r="V114" s="390"/>
      <c r="W114" s="390"/>
      <c r="X114" s="390"/>
      <c r="Y114" s="390"/>
      <c r="Z114" s="390"/>
      <c r="AA114" s="390"/>
      <c r="AB114" s="390"/>
      <c r="AC114" s="390"/>
      <c r="AD114" s="390"/>
      <c r="AE114" s="390"/>
      <c r="AF114" s="390"/>
      <c r="AG114" s="390"/>
      <c r="AH114" s="390"/>
    </row>
    <row r="115" spans="2:34" s="391" customFormat="1" ht="30" x14ac:dyDescent="0.25">
      <c r="B115" s="375" t="s">
        <v>360</v>
      </c>
      <c r="C115" s="371"/>
      <c r="D115" s="384"/>
      <c r="E115" s="853"/>
      <c r="F115" s="855"/>
      <c r="G115" s="856"/>
      <c r="H115" s="853"/>
      <c r="I115" s="371"/>
      <c r="J115" s="371"/>
      <c r="K115" s="371"/>
      <c r="L115" s="856"/>
      <c r="M115" s="853"/>
      <c r="N115" s="371"/>
      <c r="O115" s="384"/>
      <c r="P115" s="390"/>
      <c r="Q115" s="390"/>
      <c r="R115" s="390"/>
      <c r="S115" s="390"/>
      <c r="T115" s="390"/>
      <c r="U115" s="390"/>
      <c r="V115" s="390"/>
      <c r="W115" s="390"/>
      <c r="X115" s="390"/>
      <c r="Y115" s="390"/>
      <c r="Z115" s="390"/>
      <c r="AA115" s="390"/>
      <c r="AB115" s="390"/>
      <c r="AC115" s="390"/>
      <c r="AD115" s="390"/>
      <c r="AE115" s="390"/>
      <c r="AF115" s="390"/>
      <c r="AG115" s="390"/>
      <c r="AH115" s="390"/>
    </row>
    <row r="116" spans="2:34" s="391" customFormat="1" ht="30" x14ac:dyDescent="0.25">
      <c r="B116" s="375" t="s">
        <v>361</v>
      </c>
      <c r="C116" s="371"/>
      <c r="D116" s="384"/>
      <c r="E116" s="853"/>
      <c r="F116" s="855"/>
      <c r="G116" s="856"/>
      <c r="H116" s="853"/>
      <c r="I116" s="371"/>
      <c r="J116" s="371"/>
      <c r="K116" s="371"/>
      <c r="L116" s="856"/>
      <c r="M116" s="853"/>
      <c r="N116" s="371"/>
      <c r="O116" s="384"/>
      <c r="P116" s="390"/>
      <c r="Q116" s="390"/>
      <c r="R116" s="390"/>
      <c r="S116" s="390"/>
      <c r="T116" s="390"/>
      <c r="U116" s="390"/>
      <c r="V116" s="390"/>
      <c r="W116" s="390"/>
      <c r="X116" s="390"/>
      <c r="Y116" s="390"/>
      <c r="Z116" s="390"/>
      <c r="AA116" s="390"/>
      <c r="AB116" s="390"/>
      <c r="AC116" s="390"/>
      <c r="AD116" s="390"/>
      <c r="AE116" s="390"/>
      <c r="AF116" s="390"/>
      <c r="AG116" s="390"/>
      <c r="AH116" s="390"/>
    </row>
    <row r="117" spans="2:34" s="391" customFormat="1" ht="30" x14ac:dyDescent="0.25">
      <c r="B117" s="375" t="s">
        <v>362</v>
      </c>
      <c r="C117" s="371"/>
      <c r="D117" s="384"/>
      <c r="E117" s="853"/>
      <c r="F117" s="855"/>
      <c r="G117" s="856"/>
      <c r="H117" s="853"/>
      <c r="I117" s="371"/>
      <c r="J117" s="371"/>
      <c r="K117" s="371"/>
      <c r="L117" s="856"/>
      <c r="M117" s="853"/>
      <c r="N117" s="371"/>
      <c r="O117" s="384"/>
      <c r="P117" s="390"/>
      <c r="Q117" s="390"/>
      <c r="R117" s="390"/>
      <c r="S117" s="390"/>
      <c r="T117" s="390"/>
      <c r="U117" s="390"/>
      <c r="V117" s="390"/>
      <c r="W117" s="390"/>
      <c r="X117" s="390"/>
      <c r="Y117" s="390"/>
      <c r="Z117" s="390"/>
      <c r="AA117" s="390"/>
      <c r="AB117" s="390"/>
      <c r="AC117" s="390"/>
      <c r="AD117" s="390"/>
      <c r="AE117" s="390"/>
      <c r="AF117" s="390"/>
      <c r="AG117" s="390"/>
      <c r="AH117" s="390"/>
    </row>
    <row r="118" spans="2:34" ht="31.2" x14ac:dyDescent="0.3">
      <c r="B118" s="376" t="s">
        <v>363</v>
      </c>
      <c r="C118" s="384"/>
      <c r="D118" s="384"/>
      <c r="E118" s="374"/>
      <c r="F118" s="457"/>
      <c r="G118" s="464"/>
      <c r="H118" s="374"/>
      <c r="I118" s="372"/>
      <c r="J118" s="372"/>
      <c r="K118" s="372"/>
      <c r="L118" s="464"/>
      <c r="M118" s="374"/>
      <c r="N118" s="373"/>
      <c r="O118" s="373"/>
    </row>
    <row r="119" spans="2:34" s="391" customFormat="1" x14ac:dyDescent="0.25">
      <c r="B119" s="375" t="s">
        <v>364</v>
      </c>
      <c r="C119" s="371"/>
      <c r="D119" s="384"/>
      <c r="E119" s="853"/>
      <c r="F119" s="855"/>
      <c r="G119" s="856"/>
      <c r="H119" s="853"/>
      <c r="I119" s="371"/>
      <c r="J119" s="371"/>
      <c r="K119" s="371"/>
      <c r="L119" s="856"/>
      <c r="M119" s="853"/>
      <c r="N119" s="371"/>
      <c r="O119" s="384"/>
      <c r="P119" s="390"/>
      <c r="Q119" s="390"/>
      <c r="R119" s="390"/>
      <c r="S119" s="390"/>
      <c r="T119" s="390"/>
      <c r="U119" s="390"/>
      <c r="V119" s="390"/>
      <c r="W119" s="390"/>
      <c r="X119" s="390"/>
      <c r="Y119" s="390"/>
      <c r="Z119" s="390"/>
      <c r="AA119" s="390"/>
      <c r="AB119" s="390"/>
      <c r="AC119" s="390"/>
      <c r="AD119" s="390"/>
      <c r="AE119" s="390"/>
      <c r="AF119" s="390"/>
      <c r="AG119" s="390"/>
      <c r="AH119" s="390"/>
    </row>
    <row r="120" spans="2:34" s="391" customFormat="1" ht="30" x14ac:dyDescent="0.25">
      <c r="B120" s="375" t="s">
        <v>365</v>
      </c>
      <c r="C120" s="371"/>
      <c r="D120" s="384"/>
      <c r="E120" s="853"/>
      <c r="F120" s="855"/>
      <c r="G120" s="856"/>
      <c r="H120" s="853"/>
      <c r="I120" s="371"/>
      <c r="J120" s="371"/>
      <c r="K120" s="371"/>
      <c r="L120" s="856"/>
      <c r="M120" s="853"/>
      <c r="N120" s="371"/>
      <c r="O120" s="384"/>
      <c r="P120" s="390"/>
      <c r="Q120" s="390"/>
      <c r="R120" s="390"/>
      <c r="S120" s="390"/>
      <c r="T120" s="390"/>
      <c r="U120" s="390"/>
      <c r="V120" s="390"/>
      <c r="W120" s="390"/>
      <c r="X120" s="390"/>
      <c r="Y120" s="390"/>
      <c r="Z120" s="390"/>
      <c r="AA120" s="390"/>
      <c r="AB120" s="390"/>
      <c r="AC120" s="390"/>
      <c r="AD120" s="390"/>
      <c r="AE120" s="390"/>
      <c r="AF120" s="390"/>
      <c r="AG120" s="390"/>
      <c r="AH120" s="390"/>
    </row>
    <row r="121" spans="2:34" s="392" customFormat="1" ht="30" x14ac:dyDescent="0.25">
      <c r="B121" s="375" t="s">
        <v>366</v>
      </c>
      <c r="C121" s="371"/>
      <c r="D121" s="384"/>
      <c r="E121" s="853"/>
      <c r="F121" s="855"/>
      <c r="G121" s="856"/>
      <c r="H121" s="853"/>
      <c r="I121" s="371"/>
      <c r="J121" s="371"/>
      <c r="K121" s="371"/>
      <c r="L121" s="856"/>
      <c r="M121" s="853"/>
      <c r="N121" s="371"/>
      <c r="O121" s="384"/>
      <c r="P121" s="390"/>
      <c r="Q121" s="390"/>
      <c r="R121" s="390"/>
      <c r="S121" s="390"/>
      <c r="T121" s="390"/>
      <c r="U121" s="390"/>
      <c r="V121" s="390"/>
      <c r="W121" s="390"/>
      <c r="X121" s="390"/>
      <c r="Y121" s="390"/>
      <c r="Z121" s="390"/>
      <c r="AA121" s="390"/>
      <c r="AB121" s="390"/>
      <c r="AC121" s="390"/>
      <c r="AD121" s="390"/>
      <c r="AE121" s="390"/>
      <c r="AF121" s="390"/>
      <c r="AG121" s="390"/>
      <c r="AH121" s="390"/>
    </row>
    <row r="122" spans="2:34" s="392" customFormat="1" ht="30" x14ac:dyDescent="0.25">
      <c r="B122" s="375" t="s">
        <v>367</v>
      </c>
      <c r="C122" s="371"/>
      <c r="D122" s="384"/>
      <c r="E122" s="853"/>
      <c r="F122" s="855"/>
      <c r="G122" s="856"/>
      <c r="H122" s="853"/>
      <c r="I122" s="371"/>
      <c r="J122" s="371"/>
      <c r="K122" s="371"/>
      <c r="L122" s="856"/>
      <c r="M122" s="853"/>
      <c r="N122" s="371"/>
      <c r="O122" s="384"/>
      <c r="P122" s="390"/>
      <c r="Q122" s="390"/>
      <c r="R122" s="390"/>
      <c r="S122" s="390"/>
      <c r="T122" s="390"/>
      <c r="U122" s="390"/>
      <c r="V122" s="390"/>
      <c r="W122" s="390"/>
      <c r="X122" s="390"/>
      <c r="Y122" s="390"/>
      <c r="Z122" s="390"/>
      <c r="AA122" s="390"/>
      <c r="AB122" s="390"/>
      <c r="AC122" s="390"/>
      <c r="AD122" s="390"/>
      <c r="AE122" s="390"/>
      <c r="AF122" s="390"/>
      <c r="AG122" s="390"/>
      <c r="AH122" s="390"/>
    </row>
    <row r="123" spans="2:34" s="392" customFormat="1" ht="30" x14ac:dyDescent="0.25">
      <c r="B123" s="375" t="s">
        <v>368</v>
      </c>
      <c r="C123" s="371"/>
      <c r="D123" s="384"/>
      <c r="E123" s="853"/>
      <c r="F123" s="855"/>
      <c r="G123" s="856"/>
      <c r="H123" s="853"/>
      <c r="I123" s="371"/>
      <c r="J123" s="371"/>
      <c r="K123" s="371"/>
      <c r="L123" s="856"/>
      <c r="M123" s="853"/>
      <c r="N123" s="371"/>
      <c r="O123" s="384"/>
      <c r="P123" s="390"/>
      <c r="Q123" s="390"/>
      <c r="R123" s="390"/>
      <c r="S123" s="390"/>
      <c r="T123" s="390"/>
      <c r="U123" s="390"/>
      <c r="V123" s="390"/>
      <c r="W123" s="390"/>
      <c r="X123" s="390"/>
      <c r="Y123" s="390"/>
      <c r="Z123" s="390"/>
      <c r="AA123" s="390"/>
      <c r="AB123" s="390"/>
      <c r="AC123" s="390"/>
      <c r="AD123" s="390"/>
      <c r="AE123" s="390"/>
      <c r="AF123" s="390"/>
      <c r="AG123" s="390"/>
      <c r="AH123" s="390"/>
    </row>
    <row r="124" spans="2:34" ht="15.6" x14ac:dyDescent="0.3">
      <c r="B124" s="376" t="s">
        <v>369</v>
      </c>
      <c r="C124" s="384"/>
      <c r="D124" s="384"/>
      <c r="E124" s="374"/>
      <c r="F124" s="457"/>
      <c r="G124" s="464"/>
      <c r="H124" s="374"/>
      <c r="I124" s="372"/>
      <c r="J124" s="372"/>
      <c r="K124" s="372"/>
      <c r="L124" s="464"/>
      <c r="M124" s="374"/>
      <c r="N124" s="373"/>
      <c r="O124" s="373"/>
    </row>
    <row r="125" spans="2:34" ht="15.6" x14ac:dyDescent="0.3">
      <c r="B125" s="376" t="s">
        <v>370</v>
      </c>
      <c r="C125" s="384"/>
      <c r="D125" s="384"/>
      <c r="E125" s="374"/>
      <c r="F125" s="457"/>
      <c r="G125" s="464"/>
      <c r="H125" s="374"/>
      <c r="I125" s="372"/>
      <c r="J125" s="372"/>
      <c r="K125" s="372"/>
      <c r="L125" s="464"/>
      <c r="M125" s="374"/>
      <c r="N125" s="373"/>
      <c r="O125" s="373"/>
    </row>
    <row r="126" spans="2:34" ht="31.8" thickBot="1" x14ac:dyDescent="0.35">
      <c r="B126" s="383" t="s">
        <v>371</v>
      </c>
      <c r="C126" s="393"/>
      <c r="D126" s="393"/>
      <c r="E126" s="396"/>
      <c r="F126" s="460"/>
      <c r="G126" s="467"/>
      <c r="H126" s="396"/>
      <c r="I126" s="394"/>
      <c r="J126" s="394"/>
      <c r="K126" s="394"/>
      <c r="L126" s="467"/>
      <c r="M126" s="396"/>
      <c r="N126" s="395"/>
      <c r="O126" s="395"/>
    </row>
    <row r="127" spans="2:34" s="355" customFormat="1" ht="26.4" customHeight="1" thickBot="1" x14ac:dyDescent="0.3">
      <c r="B127" s="854" t="s">
        <v>372</v>
      </c>
      <c r="C127" s="874">
        <f>SUM(C18:C126)</f>
        <v>0</v>
      </c>
      <c r="D127" s="874"/>
      <c r="E127" s="875"/>
      <c r="F127" s="876"/>
      <c r="G127" s="877"/>
      <c r="H127" s="878"/>
      <c r="I127" s="879"/>
      <c r="J127" s="879"/>
      <c r="K127" s="879"/>
      <c r="L127" s="877"/>
      <c r="M127" s="878"/>
      <c r="N127" s="880"/>
      <c r="O127" s="880"/>
    </row>
    <row r="128" spans="2:34" s="355" customFormat="1" x14ac:dyDescent="0.25">
      <c r="B128" s="398"/>
      <c r="C128" s="399"/>
      <c r="D128" s="399"/>
      <c r="E128" s="400"/>
      <c r="F128" s="400"/>
      <c r="G128" s="400"/>
      <c r="H128" s="400"/>
      <c r="I128" s="400"/>
      <c r="J128" s="400"/>
      <c r="K128" s="400"/>
      <c r="L128" s="400"/>
      <c r="M128" s="400"/>
      <c r="N128" s="400"/>
      <c r="O128" s="400"/>
    </row>
    <row r="129" spans="2:15" s="355" customFormat="1" ht="45" x14ac:dyDescent="0.25">
      <c r="B129" s="401" t="s">
        <v>452</v>
      </c>
      <c r="C129" s="399"/>
      <c r="D129" s="399"/>
      <c r="E129" s="400"/>
      <c r="F129" s="400"/>
      <c r="G129" s="400"/>
      <c r="H129" s="400"/>
      <c r="I129" s="400"/>
      <c r="J129" s="400"/>
      <c r="K129" s="400"/>
      <c r="L129" s="400"/>
      <c r="M129" s="400"/>
      <c r="N129" s="400"/>
      <c r="O129" s="400"/>
    </row>
    <row r="130" spans="2:15" x14ac:dyDescent="0.25">
      <c r="B130" s="354" t="s">
        <v>378</v>
      </c>
      <c r="C130" s="857"/>
      <c r="D130" s="857"/>
      <c r="E130" s="857"/>
      <c r="F130" s="857"/>
      <c r="G130" s="857"/>
      <c r="H130" s="857"/>
      <c r="I130" s="857"/>
      <c r="J130" s="857"/>
      <c r="K130" s="857"/>
      <c r="L130" s="857"/>
      <c r="M130" s="857"/>
      <c r="N130" s="857"/>
      <c r="O130" s="857"/>
    </row>
    <row r="131" spans="2:15" x14ac:dyDescent="0.25">
      <c r="B131" s="402" t="s">
        <v>379</v>
      </c>
      <c r="C131" s="858"/>
      <c r="D131" s="858"/>
      <c r="E131" s="858"/>
      <c r="F131" s="858"/>
      <c r="G131" s="859"/>
      <c r="H131" s="859"/>
      <c r="I131" s="859"/>
      <c r="J131" s="859"/>
      <c r="K131" s="859"/>
      <c r="L131" s="859"/>
      <c r="M131" s="859"/>
      <c r="N131" s="859"/>
      <c r="O131" s="859"/>
    </row>
    <row r="132" spans="2:15" x14ac:dyDescent="0.25">
      <c r="B132" s="402" t="s">
        <v>380</v>
      </c>
      <c r="C132" s="859"/>
      <c r="D132" s="859"/>
      <c r="E132" s="859"/>
      <c r="F132" s="859"/>
      <c r="G132" s="859"/>
      <c r="H132" s="859"/>
      <c r="I132" s="859"/>
      <c r="J132" s="859"/>
      <c r="K132" s="859"/>
      <c r="L132" s="859"/>
      <c r="M132" s="859"/>
      <c r="N132" s="859"/>
      <c r="O132" s="859"/>
    </row>
    <row r="133" spans="2:15" x14ac:dyDescent="0.25">
      <c r="B133" s="1739" t="s">
        <v>716</v>
      </c>
      <c r="C133" s="859"/>
      <c r="D133" s="859"/>
      <c r="E133" s="859"/>
      <c r="F133" s="859"/>
      <c r="G133" s="859"/>
      <c r="H133" s="859"/>
      <c r="I133" s="859"/>
      <c r="J133" s="859"/>
      <c r="K133" s="859"/>
      <c r="L133" s="859"/>
      <c r="M133" s="859"/>
      <c r="N133" s="859"/>
      <c r="O133" s="859"/>
    </row>
    <row r="134" spans="2:15" x14ac:dyDescent="0.25">
      <c r="B134" s="403"/>
      <c r="C134" s="859"/>
      <c r="D134" s="859"/>
      <c r="E134" s="859"/>
      <c r="F134" s="859"/>
      <c r="G134" s="859"/>
      <c r="H134" s="859"/>
      <c r="I134" s="859"/>
      <c r="J134" s="859"/>
      <c r="K134" s="859"/>
      <c r="L134" s="859"/>
      <c r="M134" s="859"/>
      <c r="N134" s="859"/>
      <c r="O134" s="859"/>
    </row>
    <row r="135" spans="2:15" ht="45" x14ac:dyDescent="0.25">
      <c r="B135" s="401" t="s">
        <v>453</v>
      </c>
      <c r="C135" s="859"/>
      <c r="D135" s="859"/>
      <c r="E135" s="859"/>
      <c r="F135" s="859"/>
      <c r="G135" s="859"/>
      <c r="H135" s="859"/>
      <c r="I135" s="859"/>
      <c r="J135" s="859"/>
      <c r="K135" s="859"/>
      <c r="L135" s="859"/>
      <c r="M135" s="859"/>
      <c r="N135" s="859"/>
      <c r="O135" s="859"/>
    </row>
    <row r="136" spans="2:15" x14ac:dyDescent="0.25">
      <c r="B136" s="354" t="s">
        <v>381</v>
      </c>
      <c r="C136" s="859"/>
      <c r="D136" s="859"/>
      <c r="E136" s="859"/>
      <c r="F136" s="859"/>
      <c r="G136" s="859"/>
      <c r="H136" s="859"/>
      <c r="I136" s="859"/>
      <c r="J136" s="859"/>
      <c r="K136" s="859"/>
      <c r="L136" s="859"/>
      <c r="M136" s="859"/>
      <c r="N136" s="859"/>
      <c r="O136" s="859"/>
    </row>
    <row r="137" spans="2:15" x14ac:dyDescent="0.25">
      <c r="B137" s="354" t="s">
        <v>382</v>
      </c>
      <c r="C137" s="859"/>
      <c r="D137" s="859"/>
      <c r="E137" s="859"/>
      <c r="F137" s="859"/>
      <c r="G137" s="859"/>
      <c r="H137" s="859"/>
      <c r="I137" s="859"/>
      <c r="J137" s="859"/>
      <c r="K137" s="859"/>
      <c r="L137" s="859"/>
      <c r="M137" s="859"/>
      <c r="N137" s="859"/>
      <c r="O137" s="859"/>
    </row>
    <row r="138" spans="2:15" x14ac:dyDescent="0.25">
      <c r="B138" s="401" t="s">
        <v>383</v>
      </c>
      <c r="C138" s="859"/>
      <c r="D138" s="859"/>
      <c r="E138" s="859"/>
      <c r="F138" s="859"/>
      <c r="G138" s="859"/>
      <c r="H138" s="859"/>
      <c r="I138" s="859"/>
      <c r="J138" s="859"/>
      <c r="K138" s="859"/>
      <c r="L138" s="859"/>
      <c r="M138" s="859"/>
      <c r="N138" s="859"/>
      <c r="O138" s="859"/>
    </row>
    <row r="139" spans="2:15" x14ac:dyDescent="0.25">
      <c r="B139" s="354" t="s">
        <v>384</v>
      </c>
      <c r="C139" s="859"/>
      <c r="D139" s="859"/>
      <c r="E139" s="859"/>
      <c r="F139" s="859"/>
      <c r="G139" s="859"/>
      <c r="H139" s="859"/>
      <c r="I139" s="859"/>
      <c r="J139" s="859"/>
      <c r="K139" s="859"/>
      <c r="L139" s="859"/>
      <c r="M139" s="859"/>
      <c r="N139" s="859"/>
      <c r="O139" s="859"/>
    </row>
    <row r="140" spans="2:15" x14ac:dyDescent="0.25">
      <c r="C140" s="859"/>
      <c r="D140" s="859"/>
      <c r="E140" s="859"/>
      <c r="F140" s="859"/>
      <c r="G140" s="859"/>
      <c r="H140" s="859"/>
      <c r="I140" s="859"/>
      <c r="J140" s="859"/>
      <c r="K140" s="859"/>
      <c r="L140" s="859"/>
      <c r="M140" s="859"/>
      <c r="N140" s="859"/>
      <c r="O140" s="859"/>
    </row>
    <row r="141" spans="2:15" x14ac:dyDescent="0.25">
      <c r="C141" s="859"/>
      <c r="D141" s="859"/>
      <c r="E141" s="859"/>
      <c r="F141" s="859"/>
      <c r="G141" s="859"/>
      <c r="H141" s="859"/>
      <c r="I141" s="859"/>
      <c r="J141" s="859"/>
      <c r="K141" s="859"/>
      <c r="L141" s="859"/>
      <c r="M141" s="859"/>
      <c r="N141" s="859"/>
      <c r="O141" s="859"/>
    </row>
    <row r="142" spans="2:15" x14ac:dyDescent="0.25">
      <c r="C142" s="859"/>
      <c r="D142" s="859"/>
      <c r="E142" s="859"/>
      <c r="F142" s="859"/>
      <c r="G142" s="859"/>
      <c r="H142" s="859"/>
      <c r="I142" s="859"/>
      <c r="J142" s="859"/>
      <c r="K142" s="859"/>
      <c r="L142" s="859"/>
      <c r="M142" s="859"/>
      <c r="N142" s="859"/>
      <c r="O142" s="859"/>
    </row>
    <row r="143" spans="2:15" x14ac:dyDescent="0.25">
      <c r="B143" s="401"/>
      <c r="C143" s="859"/>
      <c r="D143" s="859"/>
      <c r="E143" s="859"/>
      <c r="F143" s="859"/>
      <c r="G143" s="859"/>
      <c r="H143" s="859"/>
      <c r="I143" s="859"/>
      <c r="J143" s="859"/>
      <c r="K143" s="859"/>
      <c r="L143" s="859"/>
      <c r="M143" s="859"/>
      <c r="N143" s="859"/>
      <c r="O143" s="859"/>
    </row>
    <row r="144" spans="2:15" ht="25.2" customHeight="1" x14ac:dyDescent="0.25">
      <c r="B144" s="695" t="s">
        <v>712</v>
      </c>
      <c r="C144" s="1024">
        <f>C10</f>
        <v>2024</v>
      </c>
      <c r="D144" s="860"/>
      <c r="E144" s="859"/>
      <c r="F144" s="859"/>
      <c r="G144" s="859"/>
      <c r="H144" s="859"/>
      <c r="I144" s="859"/>
      <c r="J144" s="859"/>
      <c r="K144" s="859"/>
      <c r="L144" s="859"/>
      <c r="M144" s="859"/>
      <c r="N144" s="859"/>
      <c r="O144" s="859"/>
    </row>
    <row r="145" spans="2:15" ht="15.6" customHeight="1" thickBot="1" x14ac:dyDescent="0.3">
      <c r="B145" s="390"/>
      <c r="C145" s="859"/>
      <c r="D145" s="859"/>
      <c r="E145" s="859"/>
      <c r="F145" s="859"/>
      <c r="G145" s="859"/>
      <c r="H145" s="859"/>
      <c r="I145" s="859"/>
      <c r="J145" s="859"/>
      <c r="K145" s="859"/>
      <c r="L145" s="859"/>
      <c r="M145" s="859"/>
      <c r="N145" s="859"/>
      <c r="O145" s="859"/>
    </row>
    <row r="146" spans="2:15" ht="22.2" customHeight="1" thickBot="1" x14ac:dyDescent="0.3">
      <c r="B146" s="1552" t="s">
        <v>385</v>
      </c>
      <c r="C146" s="1558" t="s">
        <v>548</v>
      </c>
      <c r="D146" s="1567" t="s">
        <v>373</v>
      </c>
      <c r="E146" s="1568"/>
      <c r="F146" s="1568"/>
      <c r="G146" s="1568"/>
      <c r="H146" s="1568"/>
      <c r="I146" s="1568"/>
      <c r="J146" s="1568"/>
      <c r="K146" s="1568"/>
      <c r="L146" s="1568"/>
      <c r="M146" s="1568"/>
      <c r="N146" s="1569"/>
      <c r="O146" s="1561" t="s">
        <v>638</v>
      </c>
    </row>
    <row r="147" spans="2:15" ht="28.2" customHeight="1" thickBot="1" x14ac:dyDescent="0.3">
      <c r="B147" s="1553"/>
      <c r="C147" s="1559"/>
      <c r="D147" s="1570" t="s">
        <v>461</v>
      </c>
      <c r="E147" s="1563" t="s">
        <v>714</v>
      </c>
      <c r="F147" s="1563"/>
      <c r="G147" s="1563"/>
      <c r="H147" s="1563"/>
      <c r="I147" s="1564" t="s">
        <v>6</v>
      </c>
      <c r="J147" s="1565" t="s">
        <v>715</v>
      </c>
      <c r="K147" s="1563"/>
      <c r="L147" s="1563"/>
      <c r="M147" s="1566"/>
      <c r="N147" s="1564" t="s">
        <v>375</v>
      </c>
      <c r="O147" s="1562"/>
    </row>
    <row r="148" spans="2:15" ht="62.4" customHeight="1" thickBot="1" x14ac:dyDescent="0.3">
      <c r="B148" s="1553"/>
      <c r="C148" s="1560"/>
      <c r="D148" s="1571"/>
      <c r="E148" s="864" t="s">
        <v>527</v>
      </c>
      <c r="F148" s="865" t="s">
        <v>528</v>
      </c>
      <c r="G148" s="866" t="s">
        <v>529</v>
      </c>
      <c r="H148" s="867" t="s">
        <v>530</v>
      </c>
      <c r="I148" s="1564"/>
      <c r="J148" s="861" t="s">
        <v>454</v>
      </c>
      <c r="K148" s="868" t="s">
        <v>293</v>
      </c>
      <c r="L148" s="868" t="s">
        <v>294</v>
      </c>
      <c r="M148" s="862" t="s">
        <v>164</v>
      </c>
      <c r="N148" s="1564"/>
      <c r="O148" s="863" t="s">
        <v>443</v>
      </c>
    </row>
    <row r="149" spans="2:15" ht="18.600000000000001" customHeight="1" thickBot="1" x14ac:dyDescent="0.3">
      <c r="B149" s="1554"/>
      <c r="C149" s="869" t="s">
        <v>282</v>
      </c>
      <c r="D149" s="869" t="s">
        <v>282</v>
      </c>
      <c r="E149" s="870" t="s">
        <v>282</v>
      </c>
      <c r="F149" s="871" t="s">
        <v>282</v>
      </c>
      <c r="G149" s="871" t="s">
        <v>282</v>
      </c>
      <c r="H149" s="872" t="s">
        <v>282</v>
      </c>
      <c r="I149" s="873" t="s">
        <v>282</v>
      </c>
      <c r="J149" s="873" t="s">
        <v>282</v>
      </c>
      <c r="K149" s="871" t="s">
        <v>282</v>
      </c>
      <c r="L149" s="871" t="s">
        <v>282</v>
      </c>
      <c r="M149" s="872" t="s">
        <v>282</v>
      </c>
      <c r="N149" s="869" t="s">
        <v>282</v>
      </c>
      <c r="O149" s="869" t="s">
        <v>282</v>
      </c>
    </row>
    <row r="150" spans="2:15" ht="16.2" thickBot="1" x14ac:dyDescent="0.3">
      <c r="B150" s="363">
        <v>0</v>
      </c>
      <c r="C150" s="1540">
        <v>1</v>
      </c>
      <c r="D150" s="1540">
        <v>2</v>
      </c>
      <c r="E150" s="1541">
        <v>3</v>
      </c>
      <c r="F150" s="1542">
        <v>4</v>
      </c>
      <c r="G150" s="1542">
        <v>5</v>
      </c>
      <c r="H150" s="1543">
        <v>6</v>
      </c>
      <c r="I150" s="1544">
        <v>7</v>
      </c>
      <c r="J150" s="1544">
        <v>8</v>
      </c>
      <c r="K150" s="1542">
        <v>9</v>
      </c>
      <c r="L150" s="1542">
        <v>10</v>
      </c>
      <c r="M150" s="1543">
        <v>11</v>
      </c>
      <c r="N150" s="1545">
        <v>12</v>
      </c>
      <c r="O150" s="1543">
        <v>13</v>
      </c>
    </row>
    <row r="151" spans="2:15" ht="15.6" x14ac:dyDescent="0.3">
      <c r="B151" s="1100" t="s">
        <v>386</v>
      </c>
      <c r="C151" s="881"/>
      <c r="D151" s="881"/>
      <c r="E151" s="389" t="s">
        <v>627</v>
      </c>
      <c r="F151" s="466"/>
      <c r="G151" s="466"/>
      <c r="H151" s="882"/>
      <c r="I151" s="389"/>
      <c r="J151" s="387"/>
      <c r="K151" s="466"/>
      <c r="L151" s="466"/>
      <c r="M151" s="389"/>
      <c r="N151" s="388"/>
      <c r="O151" s="883"/>
    </row>
    <row r="152" spans="2:15" ht="15.6" x14ac:dyDescent="0.3">
      <c r="B152" s="1101" t="s">
        <v>387</v>
      </c>
      <c r="C152" s="881"/>
      <c r="D152" s="881"/>
      <c r="E152" s="884"/>
      <c r="F152" s="885"/>
      <c r="G152" s="885"/>
      <c r="H152" s="886"/>
      <c r="I152" s="884"/>
      <c r="J152" s="887"/>
      <c r="K152" s="885"/>
      <c r="L152" s="885"/>
      <c r="M152" s="884"/>
      <c r="N152" s="888"/>
      <c r="O152" s="889"/>
    </row>
    <row r="153" spans="2:15" ht="15.6" x14ac:dyDescent="0.3">
      <c r="B153" s="1101" t="s">
        <v>388</v>
      </c>
      <c r="C153" s="881"/>
      <c r="D153" s="881"/>
      <c r="E153" s="374"/>
      <c r="F153" s="464"/>
      <c r="G153" s="464"/>
      <c r="H153" s="890"/>
      <c r="I153" s="374"/>
      <c r="J153" s="372"/>
      <c r="K153" s="464"/>
      <c r="L153" s="464"/>
      <c r="M153" s="374"/>
      <c r="N153" s="373"/>
      <c r="O153" s="890"/>
    </row>
    <row r="154" spans="2:15" ht="15.6" x14ac:dyDescent="0.3">
      <c r="B154" s="1101" t="s">
        <v>389</v>
      </c>
      <c r="C154" s="881"/>
      <c r="D154" s="881"/>
      <c r="E154" s="374"/>
      <c r="F154" s="464"/>
      <c r="G154" s="464"/>
      <c r="H154" s="890"/>
      <c r="I154" s="374"/>
      <c r="J154" s="372"/>
      <c r="K154" s="464"/>
      <c r="L154" s="464"/>
      <c r="M154" s="374"/>
      <c r="N154" s="373"/>
      <c r="O154" s="890"/>
    </row>
    <row r="155" spans="2:15" ht="15.6" x14ac:dyDescent="0.3">
      <c r="B155" s="375" t="s">
        <v>610</v>
      </c>
      <c r="C155" s="881"/>
      <c r="D155" s="881"/>
      <c r="E155" s="374"/>
      <c r="F155" s="464"/>
      <c r="G155" s="464"/>
      <c r="H155" s="890"/>
      <c r="I155" s="374"/>
      <c r="J155" s="372"/>
      <c r="K155" s="464"/>
      <c r="L155" s="464"/>
      <c r="M155" s="374"/>
      <c r="N155" s="373"/>
      <c r="O155" s="890"/>
    </row>
    <row r="156" spans="2:15" ht="15.6" x14ac:dyDescent="0.3">
      <c r="B156" s="375" t="s">
        <v>614</v>
      </c>
      <c r="C156" s="881"/>
      <c r="D156" s="881"/>
      <c r="E156" s="374"/>
      <c r="F156" s="464"/>
      <c r="G156" s="464"/>
      <c r="H156" s="890"/>
      <c r="I156" s="374"/>
      <c r="J156" s="372"/>
      <c r="K156" s="464"/>
      <c r="L156" s="464"/>
      <c r="M156" s="374"/>
      <c r="N156" s="373"/>
      <c r="O156" s="890"/>
    </row>
    <row r="157" spans="2:15" ht="15.6" x14ac:dyDescent="0.3">
      <c r="B157" s="375" t="s">
        <v>615</v>
      </c>
      <c r="C157" s="881"/>
      <c r="D157" s="881"/>
      <c r="E157" s="374"/>
      <c r="F157" s="464"/>
      <c r="G157" s="464"/>
      <c r="H157" s="890"/>
      <c r="I157" s="374"/>
      <c r="J157" s="372"/>
      <c r="K157" s="464"/>
      <c r="L157" s="464"/>
      <c r="M157" s="374"/>
      <c r="N157" s="373"/>
      <c r="O157" s="890"/>
    </row>
    <row r="158" spans="2:15" ht="15.6" x14ac:dyDescent="0.3">
      <c r="B158" s="1181" t="s">
        <v>616</v>
      </c>
      <c r="C158" s="881"/>
      <c r="D158" s="881"/>
      <c r="E158" s="374"/>
      <c r="F158" s="464"/>
      <c r="G158" s="464"/>
      <c r="H158" s="890"/>
      <c r="I158" s="374"/>
      <c r="J158" s="372"/>
      <c r="K158" s="464"/>
      <c r="L158" s="464"/>
      <c r="M158" s="374"/>
      <c r="N158" s="373"/>
      <c r="O158" s="890"/>
    </row>
    <row r="159" spans="2:15" ht="15.6" x14ac:dyDescent="0.3">
      <c r="B159" s="1181" t="s">
        <v>617</v>
      </c>
      <c r="C159" s="881"/>
      <c r="D159" s="881"/>
      <c r="E159" s="374"/>
      <c r="F159" s="464"/>
      <c r="G159" s="464"/>
      <c r="H159" s="890"/>
      <c r="I159" s="374"/>
      <c r="J159" s="372"/>
      <c r="K159" s="464"/>
      <c r="L159" s="464"/>
      <c r="M159" s="374"/>
      <c r="N159" s="373"/>
      <c r="O159" s="890"/>
    </row>
    <row r="160" spans="2:15" ht="15.6" x14ac:dyDescent="0.3">
      <c r="B160" s="375" t="s">
        <v>618</v>
      </c>
      <c r="C160" s="881"/>
      <c r="D160" s="881"/>
      <c r="E160" s="374"/>
      <c r="F160" s="464"/>
      <c r="G160" s="464"/>
      <c r="H160" s="890"/>
      <c r="I160" s="374"/>
      <c r="J160" s="372"/>
      <c r="K160" s="464"/>
      <c r="L160" s="464"/>
      <c r="M160" s="374"/>
      <c r="N160" s="373"/>
      <c r="O160" s="890"/>
    </row>
    <row r="161" spans="2:15" ht="15.6" x14ac:dyDescent="0.3">
      <c r="B161" s="375" t="s">
        <v>619</v>
      </c>
      <c r="C161" s="881"/>
      <c r="D161" s="881"/>
      <c r="E161" s="374"/>
      <c r="F161" s="464"/>
      <c r="G161" s="464"/>
      <c r="H161" s="890"/>
      <c r="I161" s="374"/>
      <c r="J161" s="372"/>
      <c r="K161" s="464"/>
      <c r="L161" s="464"/>
      <c r="M161" s="374"/>
      <c r="N161" s="373"/>
      <c r="O161" s="890"/>
    </row>
    <row r="162" spans="2:15" ht="15.6" x14ac:dyDescent="0.3">
      <c r="B162" s="375" t="s">
        <v>620</v>
      </c>
      <c r="C162" s="881"/>
      <c r="D162" s="881"/>
      <c r="E162" s="374"/>
      <c r="F162" s="464"/>
      <c r="G162" s="464"/>
      <c r="H162" s="890"/>
      <c r="I162" s="374"/>
      <c r="J162" s="372"/>
      <c r="K162" s="464"/>
      <c r="L162" s="464"/>
      <c r="M162" s="374"/>
      <c r="N162" s="373"/>
      <c r="O162" s="890"/>
    </row>
    <row r="163" spans="2:15" ht="15.6" x14ac:dyDescent="0.3">
      <c r="B163" s="375" t="s">
        <v>621</v>
      </c>
      <c r="C163" s="881"/>
      <c r="D163" s="881"/>
      <c r="E163" s="374"/>
      <c r="F163" s="464"/>
      <c r="G163" s="464"/>
      <c r="H163" s="890"/>
      <c r="I163" s="374"/>
      <c r="J163" s="372"/>
      <c r="K163" s="464"/>
      <c r="L163" s="464"/>
      <c r="M163" s="374"/>
      <c r="N163" s="373"/>
      <c r="O163" s="890"/>
    </row>
    <row r="164" spans="2:15" ht="15.6" x14ac:dyDescent="0.3">
      <c r="B164" s="375" t="s">
        <v>622</v>
      </c>
      <c r="C164" s="881"/>
      <c r="D164" s="881"/>
      <c r="E164" s="374"/>
      <c r="F164" s="464"/>
      <c r="G164" s="464"/>
      <c r="H164" s="890"/>
      <c r="I164" s="374"/>
      <c r="J164" s="372"/>
      <c r="K164" s="464"/>
      <c r="L164" s="464"/>
      <c r="M164" s="374"/>
      <c r="N164" s="373"/>
      <c r="O164" s="890"/>
    </row>
    <row r="165" spans="2:15" ht="15.6" x14ac:dyDescent="0.3">
      <c r="B165" s="375" t="s">
        <v>623</v>
      </c>
      <c r="C165" s="881"/>
      <c r="D165" s="881"/>
      <c r="E165" s="374"/>
      <c r="F165" s="464"/>
      <c r="G165" s="464"/>
      <c r="H165" s="890"/>
      <c r="I165" s="374"/>
      <c r="J165" s="372"/>
      <c r="K165" s="464"/>
      <c r="L165" s="464"/>
      <c r="M165" s="374"/>
      <c r="N165" s="373"/>
      <c r="O165" s="890"/>
    </row>
    <row r="166" spans="2:15" ht="15.6" x14ac:dyDescent="0.3">
      <c r="B166" s="375" t="s">
        <v>626</v>
      </c>
      <c r="C166" s="881"/>
      <c r="D166" s="881"/>
      <c r="E166" s="374"/>
      <c r="F166" s="464"/>
      <c r="G166" s="464"/>
      <c r="H166" s="890"/>
      <c r="I166" s="374"/>
      <c r="J166" s="372"/>
      <c r="K166" s="464"/>
      <c r="L166" s="464"/>
      <c r="M166" s="374"/>
      <c r="N166" s="373"/>
      <c r="O166" s="890"/>
    </row>
    <row r="167" spans="2:15" ht="15.6" x14ac:dyDescent="0.3">
      <c r="B167" s="375" t="s">
        <v>624</v>
      </c>
      <c r="C167" s="881"/>
      <c r="D167" s="881"/>
      <c r="E167" s="374"/>
      <c r="F167" s="464"/>
      <c r="G167" s="464"/>
      <c r="H167" s="890"/>
      <c r="I167" s="374"/>
      <c r="J167" s="372"/>
      <c r="K167" s="464"/>
      <c r="L167" s="464"/>
      <c r="M167" s="374"/>
      <c r="N167" s="373"/>
      <c r="O167" s="890"/>
    </row>
    <row r="168" spans="2:15" ht="15.6" x14ac:dyDescent="0.3">
      <c r="B168" s="375" t="s">
        <v>625</v>
      </c>
      <c r="C168" s="881"/>
      <c r="D168" s="881"/>
      <c r="E168" s="374"/>
      <c r="F168" s="464"/>
      <c r="G168" s="464"/>
      <c r="H168" s="890"/>
      <c r="I168" s="374"/>
      <c r="J168" s="372"/>
      <c r="K168" s="464"/>
      <c r="L168" s="464"/>
      <c r="M168" s="374"/>
      <c r="N168" s="373"/>
      <c r="O168" s="890"/>
    </row>
    <row r="169" spans="2:15" ht="15.6" x14ac:dyDescent="0.3">
      <c r="B169" s="375"/>
      <c r="C169" s="881"/>
      <c r="D169" s="881"/>
      <c r="E169" s="374"/>
      <c r="F169" s="464"/>
      <c r="G169" s="464"/>
      <c r="H169" s="890"/>
      <c r="I169" s="374"/>
      <c r="J169" s="372"/>
      <c r="K169" s="464"/>
      <c r="L169" s="464"/>
      <c r="M169" s="374"/>
      <c r="N169" s="373"/>
      <c r="O169" s="890"/>
    </row>
    <row r="170" spans="2:15" ht="15.6" x14ac:dyDescent="0.3">
      <c r="B170" s="375"/>
      <c r="C170" s="881"/>
      <c r="D170" s="881"/>
      <c r="E170" s="374"/>
      <c r="F170" s="464"/>
      <c r="G170" s="464"/>
      <c r="H170" s="890"/>
      <c r="I170" s="374"/>
      <c r="J170" s="372"/>
      <c r="K170" s="464"/>
      <c r="L170" s="464"/>
      <c r="M170" s="374"/>
      <c r="N170" s="373"/>
      <c r="O170" s="890"/>
    </row>
    <row r="171" spans="2:15" ht="15.6" x14ac:dyDescent="0.3">
      <c r="B171" s="1101" t="s">
        <v>390</v>
      </c>
      <c r="C171" s="881"/>
      <c r="D171" s="881"/>
      <c r="E171" s="374"/>
      <c r="F171" s="464"/>
      <c r="G171" s="464"/>
      <c r="H171" s="890"/>
      <c r="I171" s="374"/>
      <c r="J171" s="372"/>
      <c r="K171" s="464"/>
      <c r="L171" s="464"/>
      <c r="M171" s="374"/>
      <c r="N171" s="373"/>
      <c r="O171" s="890"/>
    </row>
    <row r="172" spans="2:15" ht="15.6" x14ac:dyDescent="0.3">
      <c r="B172" s="1101" t="s">
        <v>391</v>
      </c>
      <c r="C172" s="881"/>
      <c r="D172" s="881"/>
      <c r="E172" s="374"/>
      <c r="F172" s="464"/>
      <c r="G172" s="464"/>
      <c r="H172" s="890"/>
      <c r="I172" s="374"/>
      <c r="J172" s="372"/>
      <c r="K172" s="464"/>
      <c r="L172" s="464"/>
      <c r="M172" s="374"/>
      <c r="N172" s="373"/>
      <c r="O172" s="890"/>
    </row>
    <row r="173" spans="2:15" ht="15.6" x14ac:dyDescent="0.3">
      <c r="B173" s="1101" t="s">
        <v>392</v>
      </c>
      <c r="C173" s="881"/>
      <c r="D173" s="881"/>
      <c r="E173" s="374"/>
      <c r="F173" s="464"/>
      <c r="G173" s="464"/>
      <c r="H173" s="890"/>
      <c r="I173" s="374"/>
      <c r="J173" s="372"/>
      <c r="K173" s="464"/>
      <c r="L173" s="464"/>
      <c r="M173" s="374"/>
      <c r="N173" s="373"/>
      <c r="O173" s="890"/>
    </row>
    <row r="174" spans="2:15" ht="15.6" x14ac:dyDescent="0.3">
      <c r="B174" s="1101" t="s">
        <v>393</v>
      </c>
      <c r="C174" s="881"/>
      <c r="D174" s="881"/>
      <c r="E174" s="374"/>
      <c r="F174" s="464"/>
      <c r="G174" s="464"/>
      <c r="H174" s="890"/>
      <c r="I174" s="374"/>
      <c r="J174" s="372"/>
      <c r="K174" s="464"/>
      <c r="L174" s="464"/>
      <c r="M174" s="374"/>
      <c r="N174" s="373"/>
      <c r="O174" s="890"/>
    </row>
    <row r="175" spans="2:15" ht="15.6" x14ac:dyDescent="0.3">
      <c r="B175" s="1101" t="s">
        <v>394</v>
      </c>
      <c r="C175" s="881"/>
      <c r="D175" s="881"/>
      <c r="E175" s="374"/>
      <c r="F175" s="464"/>
      <c r="G175" s="464"/>
      <c r="H175" s="890"/>
      <c r="I175" s="374"/>
      <c r="J175" s="372"/>
      <c r="K175" s="464"/>
      <c r="L175" s="464"/>
      <c r="M175" s="374"/>
      <c r="N175" s="373"/>
      <c r="O175" s="890"/>
    </row>
    <row r="176" spans="2:15" ht="15.6" x14ac:dyDescent="0.3">
      <c r="B176" s="1101" t="s">
        <v>609</v>
      </c>
      <c r="C176" s="881"/>
      <c r="D176" s="881"/>
      <c r="E176" s="374"/>
      <c r="F176" s="464"/>
      <c r="G176" s="464"/>
      <c r="H176" s="890"/>
      <c r="I176" s="374"/>
      <c r="J176" s="372"/>
      <c r="K176" s="464"/>
      <c r="L176" s="464"/>
      <c r="M176" s="374"/>
      <c r="N176" s="373"/>
      <c r="O176" s="890"/>
    </row>
    <row r="177" spans="2:15" ht="15.6" x14ac:dyDescent="0.3">
      <c r="B177" s="1101" t="s">
        <v>395</v>
      </c>
      <c r="C177" s="881"/>
      <c r="D177" s="881"/>
      <c r="E177" s="374"/>
      <c r="F177" s="464"/>
      <c r="G177" s="464"/>
      <c r="H177" s="890"/>
      <c r="I177" s="374"/>
      <c r="J177" s="372"/>
      <c r="K177" s="464"/>
      <c r="L177" s="464"/>
      <c r="M177" s="374"/>
      <c r="N177" s="373"/>
      <c r="O177" s="890"/>
    </row>
    <row r="178" spans="2:15" ht="15.6" x14ac:dyDescent="0.3">
      <c r="B178" s="1101" t="s">
        <v>396</v>
      </c>
      <c r="C178" s="881"/>
      <c r="D178" s="881"/>
      <c r="E178" s="374"/>
      <c r="F178" s="464"/>
      <c r="G178" s="464"/>
      <c r="H178" s="890"/>
      <c r="I178" s="374"/>
      <c r="J178" s="372"/>
      <c r="K178" s="464"/>
      <c r="L178" s="464"/>
      <c r="M178" s="374"/>
      <c r="N178" s="373"/>
      <c r="O178" s="890"/>
    </row>
    <row r="179" spans="2:15" ht="15.6" x14ac:dyDescent="0.3">
      <c r="B179" s="1101" t="s">
        <v>397</v>
      </c>
      <c r="C179" s="881"/>
      <c r="D179" s="881"/>
      <c r="E179" s="374"/>
      <c r="F179" s="464"/>
      <c r="G179" s="464"/>
      <c r="H179" s="890"/>
      <c r="I179" s="374"/>
      <c r="J179" s="372"/>
      <c r="K179" s="464"/>
      <c r="L179" s="464"/>
      <c r="M179" s="374"/>
      <c r="N179" s="373"/>
      <c r="O179" s="890"/>
    </row>
    <row r="180" spans="2:15" ht="15.6" x14ac:dyDescent="0.3">
      <c r="B180" s="1101" t="s">
        <v>398</v>
      </c>
      <c r="C180" s="881"/>
      <c r="D180" s="881"/>
      <c r="E180" s="374"/>
      <c r="F180" s="464"/>
      <c r="G180" s="464"/>
      <c r="H180" s="890"/>
      <c r="I180" s="374"/>
      <c r="J180" s="372"/>
      <c r="K180" s="464"/>
      <c r="L180" s="464"/>
      <c r="M180" s="374"/>
      <c r="N180" s="373"/>
      <c r="O180" s="890"/>
    </row>
    <row r="181" spans="2:15" ht="15.6" x14ac:dyDescent="0.3">
      <c r="B181" s="1101" t="s">
        <v>399</v>
      </c>
      <c r="C181" s="881"/>
      <c r="D181" s="881"/>
      <c r="E181" s="374"/>
      <c r="F181" s="464"/>
      <c r="G181" s="464"/>
      <c r="H181" s="890"/>
      <c r="I181" s="374"/>
      <c r="J181" s="372"/>
      <c r="K181" s="464"/>
      <c r="L181" s="464"/>
      <c r="M181" s="374"/>
      <c r="N181" s="373"/>
      <c r="O181" s="890"/>
    </row>
    <row r="182" spans="2:15" ht="24" customHeight="1" x14ac:dyDescent="0.3">
      <c r="B182" s="1102" t="s">
        <v>612</v>
      </c>
      <c r="C182" s="881"/>
      <c r="D182" s="881"/>
      <c r="E182" s="374"/>
      <c r="F182" s="464"/>
      <c r="G182" s="464"/>
      <c r="H182" s="890"/>
      <c r="I182" s="374"/>
      <c r="J182" s="372"/>
      <c r="K182" s="464"/>
      <c r="L182" s="464"/>
      <c r="M182" s="374"/>
      <c r="N182" s="373"/>
      <c r="O182" s="890"/>
    </row>
    <row r="183" spans="2:15" ht="30.6" x14ac:dyDescent="0.3">
      <c r="B183" s="1102" t="s">
        <v>400</v>
      </c>
      <c r="C183" s="881"/>
      <c r="D183" s="881"/>
      <c r="E183" s="374"/>
      <c r="F183" s="464"/>
      <c r="G183" s="464"/>
      <c r="H183" s="890"/>
      <c r="I183" s="374"/>
      <c r="J183" s="372"/>
      <c r="K183" s="464"/>
      <c r="L183" s="464"/>
      <c r="M183" s="374"/>
      <c r="N183" s="373"/>
      <c r="O183" s="890"/>
    </row>
    <row r="184" spans="2:15" ht="15.6" x14ac:dyDescent="0.3">
      <c r="B184" s="1102" t="s">
        <v>613</v>
      </c>
      <c r="C184" s="881"/>
      <c r="D184" s="881"/>
      <c r="E184" s="374"/>
      <c r="F184" s="464"/>
      <c r="G184" s="464"/>
      <c r="H184" s="890"/>
      <c r="I184" s="374"/>
      <c r="J184" s="372"/>
      <c r="K184" s="464"/>
      <c r="L184" s="464"/>
      <c r="M184" s="374"/>
      <c r="N184" s="373"/>
      <c r="O184" s="890"/>
    </row>
    <row r="185" spans="2:15" ht="30.6" x14ac:dyDescent="0.3">
      <c r="B185" s="1102" t="s">
        <v>401</v>
      </c>
      <c r="C185" s="881"/>
      <c r="D185" s="881"/>
      <c r="E185" s="374"/>
      <c r="F185" s="464"/>
      <c r="G185" s="464"/>
      <c r="H185" s="890"/>
      <c r="I185" s="374"/>
      <c r="J185" s="372"/>
      <c r="K185" s="464"/>
      <c r="L185" s="464"/>
      <c r="M185" s="374"/>
      <c r="N185" s="373"/>
      <c r="O185" s="890"/>
    </row>
    <row r="186" spans="2:15" ht="30.6" x14ac:dyDescent="0.3">
      <c r="B186" s="1102" t="s">
        <v>402</v>
      </c>
      <c r="C186" s="881"/>
      <c r="D186" s="881"/>
      <c r="E186" s="374"/>
      <c r="F186" s="464"/>
      <c r="G186" s="464"/>
      <c r="H186" s="890"/>
      <c r="I186" s="374"/>
      <c r="J186" s="372"/>
      <c r="K186" s="464"/>
      <c r="L186" s="464"/>
      <c r="M186" s="374"/>
      <c r="N186" s="373"/>
      <c r="O186" s="890"/>
    </row>
    <row r="187" spans="2:15" ht="30.6" x14ac:dyDescent="0.3">
      <c r="B187" s="1102" t="s">
        <v>403</v>
      </c>
      <c r="C187" s="881"/>
      <c r="D187" s="881"/>
      <c r="E187" s="374"/>
      <c r="F187" s="464"/>
      <c r="G187" s="464"/>
      <c r="H187" s="890"/>
      <c r="I187" s="374"/>
      <c r="J187" s="372"/>
      <c r="K187" s="464"/>
      <c r="L187" s="464"/>
      <c r="M187" s="374"/>
      <c r="N187" s="373"/>
      <c r="O187" s="890"/>
    </row>
    <row r="188" spans="2:15" ht="15.6" x14ac:dyDescent="0.3">
      <c r="B188" s="1102" t="s">
        <v>611</v>
      </c>
      <c r="C188" s="881"/>
      <c r="D188" s="881"/>
      <c r="E188" s="374"/>
      <c r="F188" s="464"/>
      <c r="G188" s="464"/>
      <c r="H188" s="890"/>
      <c r="I188" s="374"/>
      <c r="J188" s="372"/>
      <c r="K188" s="464"/>
      <c r="L188" s="464"/>
      <c r="M188" s="374"/>
      <c r="N188" s="373"/>
      <c r="O188" s="890"/>
    </row>
    <row r="189" spans="2:15" ht="30.6" x14ac:dyDescent="0.3">
      <c r="B189" s="1102" t="s">
        <v>404</v>
      </c>
      <c r="C189" s="881"/>
      <c r="D189" s="881"/>
      <c r="E189" s="374"/>
      <c r="F189" s="464"/>
      <c r="G189" s="464"/>
      <c r="H189" s="890"/>
      <c r="I189" s="374"/>
      <c r="J189" s="372"/>
      <c r="K189" s="464"/>
      <c r="L189" s="464"/>
      <c r="M189" s="374"/>
      <c r="N189" s="373"/>
      <c r="O189" s="890"/>
    </row>
    <row r="190" spans="2:15" ht="30.6" x14ac:dyDescent="0.3">
      <c r="B190" s="1102" t="s">
        <v>405</v>
      </c>
      <c r="C190" s="881"/>
      <c r="D190" s="881"/>
      <c r="E190" s="374"/>
      <c r="F190" s="464"/>
      <c r="G190" s="464"/>
      <c r="H190" s="890"/>
      <c r="I190" s="374"/>
      <c r="J190" s="372"/>
      <c r="K190" s="464"/>
      <c r="L190" s="464"/>
      <c r="M190" s="374"/>
      <c r="N190" s="373"/>
      <c r="O190" s="890"/>
    </row>
    <row r="191" spans="2:15" ht="15.6" x14ac:dyDescent="0.3">
      <c r="B191" s="1102" t="s">
        <v>406</v>
      </c>
      <c r="C191" s="881"/>
      <c r="D191" s="881"/>
      <c r="E191" s="374"/>
      <c r="F191" s="464"/>
      <c r="G191" s="464"/>
      <c r="H191" s="890"/>
      <c r="I191" s="374"/>
      <c r="J191" s="372"/>
      <c r="K191" s="464"/>
      <c r="L191" s="464"/>
      <c r="M191" s="374"/>
      <c r="N191" s="373"/>
      <c r="O191" s="890"/>
    </row>
    <row r="192" spans="2:15" ht="15.6" x14ac:dyDescent="0.3">
      <c r="B192" s="1101" t="s">
        <v>407</v>
      </c>
      <c r="C192" s="881"/>
      <c r="D192" s="881"/>
      <c r="E192" s="374"/>
      <c r="F192" s="464"/>
      <c r="G192" s="464"/>
      <c r="H192" s="890"/>
      <c r="I192" s="374"/>
      <c r="J192" s="372"/>
      <c r="K192" s="464"/>
      <c r="L192" s="464"/>
      <c r="M192" s="374"/>
      <c r="N192" s="373"/>
      <c r="O192" s="890"/>
    </row>
    <row r="193" spans="2:15" ht="15.6" x14ac:dyDescent="0.3">
      <c r="B193" s="1101" t="s">
        <v>408</v>
      </c>
      <c r="C193" s="881"/>
      <c r="D193" s="881"/>
      <c r="E193" s="374"/>
      <c r="F193" s="464"/>
      <c r="G193" s="464"/>
      <c r="H193" s="890"/>
      <c r="I193" s="374"/>
      <c r="J193" s="372"/>
      <c r="K193" s="464"/>
      <c r="L193" s="464"/>
      <c r="M193" s="374"/>
      <c r="N193" s="373"/>
      <c r="O193" s="890"/>
    </row>
    <row r="194" spans="2:15" ht="15.6" x14ac:dyDescent="0.3">
      <c r="B194" s="1101" t="s">
        <v>409</v>
      </c>
      <c r="C194" s="881"/>
      <c r="D194" s="881"/>
      <c r="E194" s="374"/>
      <c r="F194" s="464"/>
      <c r="G194" s="464"/>
      <c r="H194" s="890"/>
      <c r="I194" s="374"/>
      <c r="J194" s="372"/>
      <c r="K194" s="464"/>
      <c r="L194" s="464"/>
      <c r="M194" s="374"/>
      <c r="N194" s="373"/>
      <c r="O194" s="890"/>
    </row>
    <row r="195" spans="2:15" ht="15.6" x14ac:dyDescent="0.3">
      <c r="B195" s="1101" t="s">
        <v>410</v>
      </c>
      <c r="C195" s="881"/>
      <c r="D195" s="881"/>
      <c r="E195" s="374"/>
      <c r="F195" s="464"/>
      <c r="G195" s="464"/>
      <c r="H195" s="890"/>
      <c r="I195" s="374"/>
      <c r="J195" s="372"/>
      <c r="K195" s="464"/>
      <c r="L195" s="464"/>
      <c r="M195" s="374"/>
      <c r="N195" s="373"/>
      <c r="O195" s="890"/>
    </row>
    <row r="196" spans="2:15" ht="15.6" x14ac:dyDescent="0.3">
      <c r="B196" s="1102" t="s">
        <v>411</v>
      </c>
      <c r="C196" s="881"/>
      <c r="D196" s="881"/>
      <c r="E196" s="374"/>
      <c r="F196" s="464"/>
      <c r="G196" s="464"/>
      <c r="H196" s="890"/>
      <c r="I196" s="374"/>
      <c r="J196" s="372"/>
      <c r="K196" s="464"/>
      <c r="L196" s="464"/>
      <c r="M196" s="374"/>
      <c r="N196" s="373"/>
      <c r="O196" s="890"/>
    </row>
    <row r="197" spans="2:15" ht="15.6" x14ac:dyDescent="0.3">
      <c r="B197" s="1102" t="s">
        <v>412</v>
      </c>
      <c r="C197" s="881"/>
      <c r="D197" s="881"/>
      <c r="E197" s="374"/>
      <c r="F197" s="464"/>
      <c r="G197" s="464"/>
      <c r="H197" s="890"/>
      <c r="I197" s="374"/>
      <c r="J197" s="372"/>
      <c r="K197" s="464"/>
      <c r="L197" s="464"/>
      <c r="M197" s="374"/>
      <c r="N197" s="373"/>
      <c r="O197" s="890"/>
    </row>
    <row r="198" spans="2:15" ht="15.6" x14ac:dyDescent="0.3">
      <c r="B198" s="1102" t="s">
        <v>413</v>
      </c>
      <c r="C198" s="881"/>
      <c r="D198" s="881"/>
      <c r="E198" s="374"/>
      <c r="F198" s="464"/>
      <c r="G198" s="464"/>
      <c r="H198" s="890"/>
      <c r="I198" s="374"/>
      <c r="J198" s="372"/>
      <c r="K198" s="464"/>
      <c r="L198" s="464"/>
      <c r="M198" s="374"/>
      <c r="N198" s="373"/>
      <c r="O198" s="890"/>
    </row>
    <row r="199" spans="2:15" ht="15.6" x14ac:dyDescent="0.3">
      <c r="B199" s="1102" t="s">
        <v>414</v>
      </c>
      <c r="C199" s="881"/>
      <c r="D199" s="881"/>
      <c r="E199" s="374"/>
      <c r="F199" s="464"/>
      <c r="G199" s="464"/>
      <c r="H199" s="890"/>
      <c r="I199" s="374"/>
      <c r="J199" s="372"/>
      <c r="K199" s="464"/>
      <c r="L199" s="464"/>
      <c r="M199" s="374"/>
      <c r="N199" s="373"/>
      <c r="O199" s="890"/>
    </row>
    <row r="200" spans="2:15" ht="30.6" x14ac:dyDescent="0.3">
      <c r="B200" s="1103" t="s">
        <v>415</v>
      </c>
      <c r="C200" s="881"/>
      <c r="D200" s="881"/>
      <c r="E200" s="374"/>
      <c r="F200" s="464"/>
      <c r="G200" s="464"/>
      <c r="H200" s="890"/>
      <c r="I200" s="374"/>
      <c r="J200" s="372"/>
      <c r="K200" s="464"/>
      <c r="L200" s="464"/>
      <c r="M200" s="374"/>
      <c r="N200" s="373"/>
      <c r="O200" s="890"/>
    </row>
    <row r="201" spans="2:15" ht="15.6" x14ac:dyDescent="0.3">
      <c r="B201" s="1102" t="s">
        <v>416</v>
      </c>
      <c r="C201" s="881"/>
      <c r="D201" s="881"/>
      <c r="E201" s="374"/>
      <c r="F201" s="464"/>
      <c r="G201" s="464"/>
      <c r="H201" s="890"/>
      <c r="I201" s="374"/>
      <c r="J201" s="372"/>
      <c r="K201" s="464"/>
      <c r="L201" s="464"/>
      <c r="M201" s="374"/>
      <c r="N201" s="373"/>
      <c r="O201" s="890"/>
    </row>
    <row r="202" spans="2:15" ht="15.6" x14ac:dyDescent="0.3">
      <c r="B202" s="1101" t="s">
        <v>417</v>
      </c>
      <c r="C202" s="881"/>
      <c r="D202" s="881"/>
      <c r="E202" s="374"/>
      <c r="F202" s="464"/>
      <c r="G202" s="464"/>
      <c r="H202" s="890"/>
      <c r="I202" s="374"/>
      <c r="J202" s="372"/>
      <c r="K202" s="464"/>
      <c r="L202" s="464"/>
      <c r="M202" s="374"/>
      <c r="N202" s="373"/>
      <c r="O202" s="890"/>
    </row>
    <row r="203" spans="2:15" ht="15.6" x14ac:dyDescent="0.3">
      <c r="B203" s="1102" t="s">
        <v>418</v>
      </c>
      <c r="C203" s="881"/>
      <c r="D203" s="881"/>
      <c r="E203" s="374"/>
      <c r="F203" s="464"/>
      <c r="G203" s="464"/>
      <c r="H203" s="890"/>
      <c r="I203" s="374"/>
      <c r="J203" s="372"/>
      <c r="K203" s="464"/>
      <c r="L203" s="464"/>
      <c r="M203" s="374"/>
      <c r="N203" s="373"/>
      <c r="O203" s="890"/>
    </row>
    <row r="204" spans="2:15" ht="15.6" x14ac:dyDescent="0.3">
      <c r="B204" s="1102" t="s">
        <v>419</v>
      </c>
      <c r="C204" s="881"/>
      <c r="D204" s="881"/>
      <c r="E204" s="374"/>
      <c r="F204" s="464"/>
      <c r="G204" s="464"/>
      <c r="H204" s="890"/>
      <c r="I204" s="374"/>
      <c r="J204" s="372"/>
      <c r="K204" s="464"/>
      <c r="L204" s="464"/>
      <c r="M204" s="374"/>
      <c r="N204" s="373"/>
      <c r="O204" s="890"/>
    </row>
    <row r="205" spans="2:15" ht="15.6" x14ac:dyDescent="0.3">
      <c r="B205" s="1102" t="s">
        <v>420</v>
      </c>
      <c r="C205" s="881"/>
      <c r="D205" s="881"/>
      <c r="E205" s="374"/>
      <c r="F205" s="464"/>
      <c r="G205" s="464"/>
      <c r="H205" s="890"/>
      <c r="I205" s="374"/>
      <c r="J205" s="372"/>
      <c r="K205" s="464"/>
      <c r="L205" s="464"/>
      <c r="M205" s="374"/>
      <c r="N205" s="373"/>
      <c r="O205" s="890"/>
    </row>
    <row r="206" spans="2:15" ht="15.6" x14ac:dyDescent="0.3">
      <c r="B206" s="1102" t="s">
        <v>421</v>
      </c>
      <c r="C206" s="881"/>
      <c r="D206" s="881"/>
      <c r="E206" s="374"/>
      <c r="F206" s="464"/>
      <c r="G206" s="464"/>
      <c r="H206" s="890"/>
      <c r="I206" s="374"/>
      <c r="J206" s="372"/>
      <c r="K206" s="464"/>
      <c r="L206" s="464"/>
      <c r="M206" s="374"/>
      <c r="N206" s="373"/>
      <c r="O206" s="890"/>
    </row>
    <row r="207" spans="2:15" ht="15.6" x14ac:dyDescent="0.3">
      <c r="B207" s="1101" t="s">
        <v>422</v>
      </c>
      <c r="C207" s="881"/>
      <c r="D207" s="881"/>
      <c r="E207" s="374"/>
      <c r="F207" s="464"/>
      <c r="G207" s="464"/>
      <c r="H207" s="890"/>
      <c r="I207" s="374"/>
      <c r="J207" s="372"/>
      <c r="K207" s="464"/>
      <c r="L207" s="464"/>
      <c r="M207" s="374"/>
      <c r="N207" s="373"/>
      <c r="O207" s="890"/>
    </row>
    <row r="208" spans="2:15" ht="15.6" x14ac:dyDescent="0.3">
      <c r="B208" s="1101" t="s">
        <v>423</v>
      </c>
      <c r="C208" s="881"/>
      <c r="D208" s="881"/>
      <c r="E208" s="374"/>
      <c r="F208" s="464"/>
      <c r="G208" s="464"/>
      <c r="H208" s="890"/>
      <c r="I208" s="374"/>
      <c r="J208" s="372"/>
      <c r="K208" s="464"/>
      <c r="L208" s="464"/>
      <c r="M208" s="374"/>
      <c r="N208" s="373"/>
      <c r="O208" s="890"/>
    </row>
    <row r="209" spans="2:15" ht="15.6" x14ac:dyDescent="0.3">
      <c r="B209" s="1102" t="s">
        <v>424</v>
      </c>
      <c r="C209" s="881"/>
      <c r="D209" s="881"/>
      <c r="E209" s="374"/>
      <c r="F209" s="464"/>
      <c r="G209" s="464"/>
      <c r="H209" s="890"/>
      <c r="I209" s="374"/>
      <c r="J209" s="372"/>
      <c r="K209" s="464"/>
      <c r="L209" s="464"/>
      <c r="M209" s="374"/>
      <c r="N209" s="373"/>
      <c r="O209" s="890"/>
    </row>
    <row r="210" spans="2:15" ht="15.6" x14ac:dyDescent="0.3">
      <c r="B210" s="1102" t="s">
        <v>425</v>
      </c>
      <c r="C210" s="881"/>
      <c r="D210" s="891"/>
      <c r="E210" s="382"/>
      <c r="F210" s="464"/>
      <c r="G210" s="464"/>
      <c r="H210" s="892"/>
      <c r="I210" s="382"/>
      <c r="J210" s="380"/>
      <c r="K210" s="464"/>
      <c r="L210" s="464"/>
      <c r="M210" s="382"/>
      <c r="N210" s="381"/>
      <c r="O210" s="892"/>
    </row>
    <row r="211" spans="2:15" ht="15.6" x14ac:dyDescent="0.3">
      <c r="B211" s="1101" t="s">
        <v>426</v>
      </c>
      <c r="C211" s="881"/>
      <c r="D211" s="897"/>
      <c r="E211" s="382"/>
      <c r="F211" s="464"/>
      <c r="G211" s="464"/>
      <c r="H211" s="892"/>
      <c r="I211" s="382"/>
      <c r="J211" s="380"/>
      <c r="K211" s="464"/>
      <c r="L211" s="464"/>
      <c r="M211" s="382"/>
      <c r="N211" s="381"/>
      <c r="O211" s="892"/>
    </row>
    <row r="212" spans="2:15" ht="15.6" x14ac:dyDescent="0.3">
      <c r="B212" s="1101" t="s">
        <v>427</v>
      </c>
      <c r="C212" s="881"/>
      <c r="D212" s="898"/>
      <c r="E212" s="389"/>
      <c r="F212" s="464"/>
      <c r="G212" s="464"/>
      <c r="H212" s="882"/>
      <c r="I212" s="389"/>
      <c r="J212" s="387"/>
      <c r="K212" s="464"/>
      <c r="L212" s="464"/>
      <c r="M212" s="389"/>
      <c r="N212" s="388"/>
      <c r="O212" s="882"/>
    </row>
    <row r="213" spans="2:15" ht="15.6" x14ac:dyDescent="0.3">
      <c r="B213" s="1101" t="s">
        <v>428</v>
      </c>
      <c r="C213" s="881"/>
      <c r="D213" s="881"/>
      <c r="E213" s="374"/>
      <c r="F213" s="464"/>
      <c r="G213" s="464"/>
      <c r="H213" s="890"/>
      <c r="I213" s="374"/>
      <c r="J213" s="372"/>
      <c r="K213" s="464"/>
      <c r="L213" s="464"/>
      <c r="M213" s="374"/>
      <c r="N213" s="373"/>
      <c r="O213" s="890"/>
    </row>
    <row r="214" spans="2:15" ht="15.6" x14ac:dyDescent="0.3">
      <c r="B214" s="1101" t="s">
        <v>429</v>
      </c>
      <c r="C214" s="881"/>
      <c r="D214" s="881"/>
      <c r="E214" s="374"/>
      <c r="F214" s="464"/>
      <c r="G214" s="464"/>
      <c r="H214" s="890"/>
      <c r="I214" s="374"/>
      <c r="J214" s="372"/>
      <c r="K214" s="464"/>
      <c r="L214" s="464"/>
      <c r="M214" s="374"/>
      <c r="N214" s="373"/>
      <c r="O214" s="890"/>
    </row>
    <row r="215" spans="2:15" ht="31.2" x14ac:dyDescent="0.3">
      <c r="B215" s="1101" t="s">
        <v>430</v>
      </c>
      <c r="C215" s="881"/>
      <c r="D215" s="881"/>
      <c r="E215" s="374"/>
      <c r="F215" s="464"/>
      <c r="G215" s="464"/>
      <c r="H215" s="890"/>
      <c r="I215" s="374"/>
      <c r="J215" s="372"/>
      <c r="K215" s="464"/>
      <c r="L215" s="464"/>
      <c r="M215" s="374"/>
      <c r="N215" s="373"/>
      <c r="O215" s="890"/>
    </row>
    <row r="216" spans="2:15" ht="31.2" x14ac:dyDescent="0.3">
      <c r="B216" s="1101" t="s">
        <v>431</v>
      </c>
      <c r="C216" s="881"/>
      <c r="D216" s="881"/>
      <c r="E216" s="374"/>
      <c r="F216" s="464"/>
      <c r="G216" s="464"/>
      <c r="H216" s="890"/>
      <c r="I216" s="374"/>
      <c r="J216" s="372"/>
      <c r="K216" s="464"/>
      <c r="L216" s="464"/>
      <c r="M216" s="374"/>
      <c r="N216" s="373"/>
      <c r="O216" s="890"/>
    </row>
    <row r="217" spans="2:15" ht="15.6" x14ac:dyDescent="0.3">
      <c r="B217" s="1102" t="s">
        <v>432</v>
      </c>
      <c r="C217" s="881"/>
      <c r="D217" s="881"/>
      <c r="E217" s="374"/>
      <c r="F217" s="464"/>
      <c r="G217" s="464"/>
      <c r="H217" s="890"/>
      <c r="I217" s="374"/>
      <c r="J217" s="372"/>
      <c r="K217" s="464"/>
      <c r="L217" s="464"/>
      <c r="M217" s="374"/>
      <c r="N217" s="373"/>
      <c r="O217" s="890"/>
    </row>
    <row r="218" spans="2:15" ht="15.6" x14ac:dyDescent="0.3">
      <c r="B218" s="1102" t="s">
        <v>433</v>
      </c>
      <c r="C218" s="881"/>
      <c r="D218" s="881"/>
      <c r="E218" s="374"/>
      <c r="F218" s="464"/>
      <c r="G218" s="464"/>
      <c r="H218" s="890"/>
      <c r="I218" s="374"/>
      <c r="J218" s="372"/>
      <c r="K218" s="464"/>
      <c r="L218" s="464"/>
      <c r="M218" s="374"/>
      <c r="N218" s="373"/>
      <c r="O218" s="890"/>
    </row>
    <row r="219" spans="2:15" ht="15.6" x14ac:dyDescent="0.3">
      <c r="B219" s="1102" t="s">
        <v>434</v>
      </c>
      <c r="C219" s="881"/>
      <c r="D219" s="881"/>
      <c r="E219" s="374"/>
      <c r="F219" s="464"/>
      <c r="G219" s="464"/>
      <c r="H219" s="890"/>
      <c r="I219" s="374"/>
      <c r="J219" s="372"/>
      <c r="K219" s="464"/>
      <c r="L219" s="464"/>
      <c r="M219" s="374"/>
      <c r="N219" s="373"/>
      <c r="O219" s="890"/>
    </row>
    <row r="220" spans="2:15" ht="15.6" x14ac:dyDescent="0.3">
      <c r="B220" s="1102" t="s">
        <v>435</v>
      </c>
      <c r="C220" s="881"/>
      <c r="D220" s="881"/>
      <c r="E220" s="374"/>
      <c r="F220" s="464"/>
      <c r="G220" s="464"/>
      <c r="H220" s="890"/>
      <c r="I220" s="374"/>
      <c r="J220" s="372"/>
      <c r="K220" s="464"/>
      <c r="L220" s="464"/>
      <c r="M220" s="374"/>
      <c r="N220" s="373"/>
      <c r="O220" s="890"/>
    </row>
    <row r="221" spans="2:15" ht="30.6" x14ac:dyDescent="0.3">
      <c r="B221" s="1102" t="s">
        <v>436</v>
      </c>
      <c r="C221" s="881"/>
      <c r="D221" s="881"/>
      <c r="E221" s="374"/>
      <c r="F221" s="464"/>
      <c r="G221" s="464"/>
      <c r="H221" s="890"/>
      <c r="I221" s="374"/>
      <c r="J221" s="372"/>
      <c r="K221" s="464"/>
      <c r="L221" s="464"/>
      <c r="M221" s="374"/>
      <c r="N221" s="373"/>
      <c r="O221" s="890"/>
    </row>
    <row r="222" spans="2:15" ht="31.2" x14ac:dyDescent="0.3">
      <c r="B222" s="1101" t="s">
        <v>437</v>
      </c>
      <c r="C222" s="881"/>
      <c r="D222" s="881"/>
      <c r="E222" s="374"/>
      <c r="F222" s="464"/>
      <c r="G222" s="464"/>
      <c r="H222" s="890"/>
      <c r="I222" s="374"/>
      <c r="J222" s="372"/>
      <c r="K222" s="464"/>
      <c r="L222" s="464"/>
      <c r="M222" s="374"/>
      <c r="N222" s="373"/>
      <c r="O222" s="890"/>
    </row>
    <row r="223" spans="2:15" ht="30.6" x14ac:dyDescent="0.3">
      <c r="B223" s="1102" t="s">
        <v>438</v>
      </c>
      <c r="C223" s="881"/>
      <c r="D223" s="881"/>
      <c r="E223" s="374"/>
      <c r="F223" s="464"/>
      <c r="G223" s="464"/>
      <c r="H223" s="890"/>
      <c r="I223" s="374"/>
      <c r="J223" s="372"/>
      <c r="K223" s="464"/>
      <c r="L223" s="464"/>
      <c r="M223" s="374"/>
      <c r="N223" s="373"/>
      <c r="O223" s="890"/>
    </row>
    <row r="224" spans="2:15" ht="30.6" x14ac:dyDescent="0.3">
      <c r="B224" s="1102" t="s">
        <v>439</v>
      </c>
      <c r="C224" s="881"/>
      <c r="D224" s="881"/>
      <c r="E224" s="374"/>
      <c r="F224" s="464"/>
      <c r="G224" s="464"/>
      <c r="H224" s="890"/>
      <c r="I224" s="374"/>
      <c r="J224" s="372"/>
      <c r="K224" s="464"/>
      <c r="L224" s="464"/>
      <c r="M224" s="374"/>
      <c r="N224" s="373"/>
      <c r="O224" s="890"/>
    </row>
    <row r="225" spans="2:15" ht="30.6" x14ac:dyDescent="0.3">
      <c r="B225" s="1104" t="s">
        <v>440</v>
      </c>
      <c r="C225" s="881"/>
      <c r="D225" s="881"/>
      <c r="E225" s="374"/>
      <c r="F225" s="464"/>
      <c r="G225" s="464"/>
      <c r="H225" s="890"/>
      <c r="I225" s="374"/>
      <c r="J225" s="372"/>
      <c r="K225" s="464"/>
      <c r="L225" s="464"/>
      <c r="M225" s="374"/>
      <c r="N225" s="373"/>
      <c r="O225" s="890"/>
    </row>
    <row r="226" spans="2:15" ht="16.2" thickBot="1" x14ac:dyDescent="0.35">
      <c r="B226" s="1101" t="s">
        <v>441</v>
      </c>
      <c r="C226" s="891"/>
      <c r="D226" s="891"/>
      <c r="E226" s="382"/>
      <c r="F226" s="465"/>
      <c r="G226" s="465"/>
      <c r="H226" s="892"/>
      <c r="I226" s="382"/>
      <c r="J226" s="380"/>
      <c r="K226" s="465"/>
      <c r="L226" s="465"/>
      <c r="M226" s="382"/>
      <c r="N226" s="381"/>
      <c r="O226" s="892"/>
    </row>
    <row r="227" spans="2:15" ht="31.2" customHeight="1" thickBot="1" x14ac:dyDescent="0.3">
      <c r="B227" s="662" t="s">
        <v>442</v>
      </c>
      <c r="C227" s="893">
        <f>SUM(C151:C226)</f>
        <v>0</v>
      </c>
      <c r="D227" s="893">
        <f>SUM(D151:D226)</f>
        <v>0</v>
      </c>
      <c r="E227" s="894">
        <f>SUM(E151:E226)</f>
        <v>0</v>
      </c>
      <c r="F227" s="895">
        <f>SUM(F151:F226)</f>
        <v>0</v>
      </c>
      <c r="G227" s="895">
        <f t="shared" ref="G227:O227" si="0">SUM(G151:G226)</f>
        <v>0</v>
      </c>
      <c r="H227" s="896">
        <f t="shared" si="0"/>
        <v>0</v>
      </c>
      <c r="I227" s="893">
        <f t="shared" si="0"/>
        <v>0</v>
      </c>
      <c r="J227" s="894">
        <f t="shared" si="0"/>
        <v>0</v>
      </c>
      <c r="K227" s="894">
        <f t="shared" si="0"/>
        <v>0</v>
      </c>
      <c r="L227" s="894">
        <f t="shared" si="0"/>
        <v>0</v>
      </c>
      <c r="M227" s="896">
        <f t="shared" si="0"/>
        <v>0</v>
      </c>
      <c r="N227" s="893">
        <f t="shared" si="0"/>
        <v>0</v>
      </c>
      <c r="O227" s="893">
        <f t="shared" si="0"/>
        <v>0</v>
      </c>
    </row>
  </sheetData>
  <mergeCells count="18">
    <mergeCell ref="O13:O14"/>
    <mergeCell ref="E14:H14"/>
    <mergeCell ref="I14:I15"/>
    <mergeCell ref="N14:N15"/>
    <mergeCell ref="D13:N13"/>
    <mergeCell ref="D14:D15"/>
    <mergeCell ref="O146:O147"/>
    <mergeCell ref="E147:H147"/>
    <mergeCell ref="I147:I148"/>
    <mergeCell ref="J147:M147"/>
    <mergeCell ref="N147:N148"/>
    <mergeCell ref="D146:N146"/>
    <mergeCell ref="D147:D148"/>
    <mergeCell ref="B13:B16"/>
    <mergeCell ref="J14:M14"/>
    <mergeCell ref="B146:B149"/>
    <mergeCell ref="C146:C148"/>
    <mergeCell ref="C13:C15"/>
  </mergeCells>
  <phoneticPr fontId="49" type="noConversion"/>
  <pageMargins left="0.23622047244094491" right="3.937007874015748E-2" top="0" bottom="0" header="0.31496062992125984" footer="0.19685039370078741"/>
  <pageSetup paperSize="8" scale="71" fitToHeight="0" orientation="landscape" r:id="rId1"/>
  <headerFooter alignWithMargins="0">
    <oddHeader>&amp;RAnexa nr. 3 la Metodologie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7"/>
  <sheetViews>
    <sheetView view="pageBreakPreview" zoomScaleNormal="100" zoomScaleSheetLayoutView="100" workbookViewId="0">
      <pane xSplit="2" ySplit="5" topLeftCell="C12" activePane="bottomRight" state="frozen"/>
      <selection pane="topRight" activeCell="C1" sqref="C1"/>
      <selection pane="bottomLeft" activeCell="A6" sqref="A6"/>
      <selection pane="bottomRight" activeCell="M30" sqref="M30"/>
    </sheetView>
  </sheetViews>
  <sheetFormatPr defaultColWidth="8.88671875" defaultRowHeight="14.4" x14ac:dyDescent="0.3"/>
  <cols>
    <col min="1" max="1" width="5.44140625" style="34" customWidth="1"/>
    <col min="2" max="2" width="34" style="34" customWidth="1"/>
    <col min="3" max="3" width="8.5546875" style="324" customWidth="1"/>
    <col min="4" max="4" width="15.21875" style="735" customWidth="1"/>
    <col min="5" max="5" width="13.109375" style="34" customWidth="1"/>
    <col min="6" max="6" width="13.88671875" style="34" customWidth="1"/>
    <col min="7" max="7" width="14" style="34" customWidth="1"/>
    <col min="8" max="8" width="17.21875" style="34" customWidth="1"/>
    <col min="9" max="9" width="14.109375" style="34" customWidth="1"/>
    <col min="10" max="15" width="13.6640625" style="34" customWidth="1"/>
    <col min="16" max="16" width="14.33203125" style="34" customWidth="1"/>
    <col min="17" max="16384" width="8.88671875" style="34"/>
  </cols>
  <sheetData>
    <row r="1" spans="1:16" ht="15" thickBot="1" x14ac:dyDescent="0.35">
      <c r="D1" s="733"/>
      <c r="P1" s="1144" t="s">
        <v>637</v>
      </c>
    </row>
    <row r="2" spans="1:16" ht="16.2" thickBot="1" x14ac:dyDescent="0.35">
      <c r="B2" s="265" t="s">
        <v>127</v>
      </c>
      <c r="C2" s="350" t="str">
        <f>'Anexa 5_Total'!$C$2</f>
        <v>Denumire solicitant</v>
      </c>
      <c r="D2" s="734"/>
      <c r="E2" s="266"/>
      <c r="F2" s="266"/>
      <c r="G2" s="266"/>
      <c r="H2" s="342"/>
      <c r="I2" s="270"/>
      <c r="J2" s="13"/>
      <c r="K2" s="13"/>
      <c r="L2" s="13"/>
      <c r="M2" s="270"/>
      <c r="N2" s="270"/>
      <c r="O2" s="270"/>
      <c r="P2" s="264"/>
    </row>
    <row r="3" spans="1:16" ht="16.2" thickBot="1" x14ac:dyDescent="0.35">
      <c r="B3" s="1145" t="s">
        <v>655</v>
      </c>
      <c r="C3" s="1162">
        <f>'Anexa 5_Total'!$C$4</f>
        <v>2025</v>
      </c>
      <c r="D3" s="1155"/>
      <c r="E3" s="1155"/>
      <c r="F3" s="1155"/>
      <c r="G3" s="1155"/>
      <c r="H3" s="1156"/>
      <c r="I3" s="698"/>
      <c r="J3" s="13"/>
      <c r="K3" s="13"/>
      <c r="L3" s="13"/>
      <c r="M3" s="271"/>
      <c r="N3" s="271"/>
      <c r="O3" s="271"/>
      <c r="P3" s="12"/>
    </row>
    <row r="4" spans="1:16" ht="15" thickBot="1" x14ac:dyDescent="0.35"/>
    <row r="5" spans="1:16" ht="18" customHeight="1" thickBot="1" x14ac:dyDescent="0.4">
      <c r="B5" s="43" t="s">
        <v>663</v>
      </c>
      <c r="C5" s="328"/>
      <c r="D5" s="327"/>
      <c r="E5" s="327"/>
      <c r="F5" s="327"/>
      <c r="G5" s="327"/>
      <c r="H5" s="327"/>
      <c r="I5" s="1092">
        <f>$C$3-1</f>
        <v>2024</v>
      </c>
      <c r="K5" s="269"/>
      <c r="L5" s="269"/>
      <c r="N5" s="1089"/>
      <c r="O5" s="1089"/>
      <c r="P5" s="1090"/>
    </row>
    <row r="6" spans="1:16" ht="12.6" customHeight="1" thickBot="1" x14ac:dyDescent="0.4">
      <c r="A6" s="268"/>
      <c r="B6" s="268"/>
      <c r="C6" s="347"/>
      <c r="D6" s="268"/>
      <c r="E6" s="269"/>
      <c r="F6" s="269"/>
      <c r="G6" s="269"/>
      <c r="H6" s="269"/>
      <c r="I6" s="269"/>
      <c r="J6" s="269"/>
      <c r="K6" s="269"/>
      <c r="L6" s="269"/>
      <c r="M6" s="269"/>
      <c r="N6" s="269"/>
      <c r="O6" s="269"/>
      <c r="P6" s="269"/>
    </row>
    <row r="7" spans="1:16" ht="28.2" customHeight="1" thickBot="1" x14ac:dyDescent="0.35">
      <c r="A7" s="1720" t="s">
        <v>13</v>
      </c>
      <c r="B7" s="1714" t="s">
        <v>91</v>
      </c>
      <c r="C7" s="1714" t="s">
        <v>7</v>
      </c>
      <c r="D7" s="1736" t="s">
        <v>169</v>
      </c>
      <c r="E7" s="1733" t="s">
        <v>662</v>
      </c>
      <c r="F7" s="1734"/>
      <c r="G7" s="1734"/>
      <c r="H7" s="1734"/>
      <c r="I7" s="1734"/>
      <c r="J7" s="1734"/>
      <c r="K7" s="1734"/>
      <c r="L7" s="1734"/>
      <c r="M7" s="1734"/>
      <c r="N7" s="1734"/>
      <c r="O7" s="1735"/>
      <c r="P7" s="1723" t="s">
        <v>141</v>
      </c>
    </row>
    <row r="8" spans="1:16" ht="27" customHeight="1" thickBot="1" x14ac:dyDescent="0.35">
      <c r="A8" s="1721"/>
      <c r="B8" s="1715"/>
      <c r="C8" s="1715"/>
      <c r="D8" s="1737"/>
      <c r="E8" s="1714" t="s">
        <v>140</v>
      </c>
      <c r="F8" s="1727" t="s">
        <v>648</v>
      </c>
      <c r="G8" s="1728"/>
      <c r="H8" s="1728"/>
      <c r="I8" s="1729"/>
      <c r="J8" s="1655" t="s">
        <v>6</v>
      </c>
      <c r="K8" s="1730" t="s">
        <v>692</v>
      </c>
      <c r="L8" s="1731"/>
      <c r="M8" s="1731"/>
      <c r="N8" s="1732"/>
      <c r="O8" s="1723" t="s">
        <v>375</v>
      </c>
      <c r="P8" s="1726"/>
    </row>
    <row r="9" spans="1:16" ht="28.8" customHeight="1" thickBot="1" x14ac:dyDescent="0.35">
      <c r="A9" s="1722"/>
      <c r="B9" s="1716"/>
      <c r="C9" s="1716"/>
      <c r="D9" s="1738"/>
      <c r="E9" s="1716"/>
      <c r="F9" s="1066" t="s">
        <v>527</v>
      </c>
      <c r="G9" s="1069" t="s">
        <v>528</v>
      </c>
      <c r="H9" s="1071" t="s">
        <v>529</v>
      </c>
      <c r="I9" s="1070" t="s">
        <v>545</v>
      </c>
      <c r="J9" s="1725"/>
      <c r="K9" s="1066" t="s">
        <v>696</v>
      </c>
      <c r="L9" s="1067" t="s">
        <v>697</v>
      </c>
      <c r="M9" s="1078" t="s">
        <v>698</v>
      </c>
      <c r="N9" s="1068" t="s">
        <v>699</v>
      </c>
      <c r="O9" s="1724"/>
      <c r="P9" s="1724"/>
    </row>
    <row r="10" spans="1:16" s="33" customFormat="1" ht="13.95" customHeight="1" thickBot="1" x14ac:dyDescent="0.35">
      <c r="A10" s="553" t="s">
        <v>131</v>
      </c>
      <c r="B10" s="444">
        <v>1</v>
      </c>
      <c r="C10" s="443">
        <v>2</v>
      </c>
      <c r="D10" s="736">
        <v>3</v>
      </c>
      <c r="E10" s="351">
        <v>4</v>
      </c>
      <c r="F10" s="443">
        <v>5</v>
      </c>
      <c r="G10" s="1072">
        <f>F10+1</f>
        <v>6</v>
      </c>
      <c r="H10" s="1072">
        <f t="shared" ref="H10:O10" si="0">G10+1</f>
        <v>7</v>
      </c>
      <c r="I10" s="444">
        <f t="shared" si="0"/>
        <v>8</v>
      </c>
      <c r="J10" s="443">
        <f t="shared" si="0"/>
        <v>9</v>
      </c>
      <c r="K10" s="443">
        <f t="shared" si="0"/>
        <v>10</v>
      </c>
      <c r="L10" s="1072">
        <f t="shared" si="0"/>
        <v>11</v>
      </c>
      <c r="M10" s="444">
        <f t="shared" si="0"/>
        <v>12</v>
      </c>
      <c r="N10" s="1099">
        <f t="shared" si="0"/>
        <v>13</v>
      </c>
      <c r="O10" s="351">
        <f t="shared" si="0"/>
        <v>14</v>
      </c>
      <c r="P10" s="445">
        <f>O10+1</f>
        <v>15</v>
      </c>
    </row>
    <row r="11" spans="1:16" s="33" customFormat="1" ht="13.95" customHeight="1" thickBot="1" x14ac:dyDescent="0.35">
      <c r="A11" s="303"/>
      <c r="B11" s="543" t="s">
        <v>163</v>
      </c>
      <c r="C11" s="539"/>
      <c r="D11" s="737">
        <v>1</v>
      </c>
      <c r="E11" s="540"/>
      <c r="F11" s="1054"/>
      <c r="G11" s="1096"/>
      <c r="H11" s="1094"/>
      <c r="I11" s="559"/>
      <c r="J11" s="541"/>
      <c r="K11" s="1061"/>
      <c r="L11" s="1098"/>
      <c r="M11" s="1094"/>
      <c r="N11" s="559"/>
      <c r="O11" s="541"/>
      <c r="P11" s="542"/>
    </row>
    <row r="12" spans="1:16" s="33" customFormat="1" ht="13.95" customHeight="1" x14ac:dyDescent="0.3">
      <c r="A12" s="300" t="s">
        <v>165</v>
      </c>
      <c r="B12" s="311" t="s">
        <v>166</v>
      </c>
      <c r="C12" s="343" t="s">
        <v>53</v>
      </c>
      <c r="D12" s="738"/>
      <c r="E12" s="714"/>
      <c r="F12" s="1055"/>
      <c r="G12" s="1074"/>
      <c r="H12" s="727"/>
      <c r="I12" s="712"/>
      <c r="J12" s="714"/>
      <c r="K12" s="1062"/>
      <c r="L12" s="1080"/>
      <c r="M12" s="715"/>
      <c r="N12" s="728"/>
      <c r="O12" s="717"/>
      <c r="P12" s="717"/>
    </row>
    <row r="13" spans="1:16" s="33" customFormat="1" ht="13.95" customHeight="1" x14ac:dyDescent="0.3">
      <c r="A13" s="301"/>
      <c r="B13" s="564" t="s">
        <v>167</v>
      </c>
      <c r="C13" s="344" t="s">
        <v>53</v>
      </c>
      <c r="D13" s="739"/>
      <c r="E13" s="305"/>
      <c r="F13" s="1056"/>
      <c r="G13" s="1075"/>
      <c r="H13" s="314"/>
      <c r="I13" s="315"/>
      <c r="J13" s="305"/>
      <c r="K13" s="1056"/>
      <c r="L13" s="1075"/>
      <c r="M13" s="314"/>
      <c r="N13" s="315"/>
      <c r="O13" s="305"/>
      <c r="P13" s="550"/>
    </row>
    <row r="14" spans="1:16" s="33" customFormat="1" ht="13.95" customHeight="1" x14ac:dyDescent="0.3">
      <c r="A14" s="301"/>
      <c r="B14" s="564" t="s">
        <v>107</v>
      </c>
      <c r="C14" s="344" t="s">
        <v>53</v>
      </c>
      <c r="D14" s="739"/>
      <c r="E14" s="305"/>
      <c r="F14" s="1056"/>
      <c r="G14" s="1075"/>
      <c r="H14" s="314"/>
      <c r="I14" s="315"/>
      <c r="J14" s="305"/>
      <c r="K14" s="1056"/>
      <c r="L14" s="1075"/>
      <c r="M14" s="314"/>
      <c r="N14" s="315"/>
      <c r="O14" s="305"/>
      <c r="P14" s="550"/>
    </row>
    <row r="15" spans="1:16" s="33" customFormat="1" ht="13.95" customHeight="1" x14ac:dyDescent="0.3">
      <c r="A15" s="301"/>
      <c r="B15" s="564" t="s">
        <v>108</v>
      </c>
      <c r="C15" s="344" t="s">
        <v>53</v>
      </c>
      <c r="D15" s="739"/>
      <c r="E15" s="305"/>
      <c r="F15" s="1056"/>
      <c r="G15" s="1075"/>
      <c r="H15" s="314"/>
      <c r="I15" s="315"/>
      <c r="J15" s="305"/>
      <c r="K15" s="1056"/>
      <c r="L15" s="1075"/>
      <c r="M15" s="314"/>
      <c r="N15" s="315"/>
      <c r="O15" s="305"/>
      <c r="P15" s="550"/>
    </row>
    <row r="16" spans="1:16" s="33" customFormat="1" ht="13.95" customHeight="1" x14ac:dyDescent="0.3">
      <c r="A16" s="302"/>
      <c r="B16" s="565" t="s">
        <v>164</v>
      </c>
      <c r="C16" s="345"/>
      <c r="D16" s="739"/>
      <c r="E16" s="305"/>
      <c r="F16" s="1056"/>
      <c r="G16" s="1075"/>
      <c r="H16" s="314"/>
      <c r="I16" s="315"/>
      <c r="J16" s="305"/>
      <c r="K16" s="1056"/>
      <c r="L16" s="1075"/>
      <c r="M16" s="314"/>
      <c r="N16" s="315"/>
      <c r="O16" s="305"/>
      <c r="P16" s="550"/>
    </row>
    <row r="17" spans="1:16" s="33" customFormat="1" ht="13.95" customHeight="1" x14ac:dyDescent="0.3">
      <c r="A17" s="302"/>
      <c r="B17" s="565" t="s">
        <v>164</v>
      </c>
      <c r="C17" s="345"/>
      <c r="D17" s="739"/>
      <c r="E17" s="305"/>
      <c r="F17" s="1056"/>
      <c r="G17" s="1075"/>
      <c r="H17" s="314"/>
      <c r="I17" s="315"/>
      <c r="J17" s="305"/>
      <c r="K17" s="1056"/>
      <c r="L17" s="1075"/>
      <c r="M17" s="314"/>
      <c r="N17" s="315"/>
      <c r="O17" s="305"/>
      <c r="P17" s="550"/>
    </row>
    <row r="18" spans="1:16" ht="17.399999999999999" customHeight="1" thickBot="1" x14ac:dyDescent="0.35">
      <c r="A18" s="303"/>
      <c r="B18" s="566" t="s">
        <v>164</v>
      </c>
      <c r="C18" s="345"/>
      <c r="D18" s="739"/>
      <c r="E18" s="308"/>
      <c r="F18" s="1057"/>
      <c r="G18" s="1076"/>
      <c r="H18" s="304"/>
      <c r="I18" s="535"/>
      <c r="J18" s="308"/>
      <c r="K18" s="1057"/>
      <c r="L18" s="1076"/>
      <c r="M18" s="304"/>
      <c r="N18" s="536"/>
      <c r="O18" s="318"/>
      <c r="P18" s="550"/>
    </row>
    <row r="19" spans="1:16" s="33" customFormat="1" ht="21.6" customHeight="1" x14ac:dyDescent="0.3">
      <c r="A19" s="300" t="s">
        <v>58</v>
      </c>
      <c r="B19" s="311" t="s">
        <v>168</v>
      </c>
      <c r="C19" s="346" t="s">
        <v>53</v>
      </c>
      <c r="D19" s="740">
        <f>SUM(D20:D25)</f>
        <v>0</v>
      </c>
      <c r="E19" s="714"/>
      <c r="F19" s="1055"/>
      <c r="G19" s="1074"/>
      <c r="H19" s="726"/>
      <c r="I19" s="723"/>
      <c r="J19" s="725"/>
      <c r="K19" s="1063"/>
      <c r="L19" s="1081"/>
      <c r="M19" s="726"/>
      <c r="N19" s="723"/>
      <c r="O19" s="725"/>
      <c r="P19" s="731"/>
    </row>
    <row r="20" spans="1:16" ht="13.95" customHeight="1" x14ac:dyDescent="0.3">
      <c r="A20" s="301"/>
      <c r="B20" s="564" t="s">
        <v>167</v>
      </c>
      <c r="C20" s="344" t="s">
        <v>53</v>
      </c>
      <c r="D20" s="739"/>
      <c r="E20" s="305"/>
      <c r="F20" s="1056"/>
      <c r="G20" s="1075"/>
      <c r="H20" s="306"/>
      <c r="I20" s="547"/>
      <c r="J20" s="546"/>
      <c r="K20" s="1064"/>
      <c r="L20" s="1082"/>
      <c r="M20" s="306"/>
      <c r="N20" s="699"/>
      <c r="O20" s="320"/>
      <c r="P20" s="307"/>
    </row>
    <row r="21" spans="1:16" ht="13.95" customHeight="1" x14ac:dyDescent="0.3">
      <c r="A21" s="301"/>
      <c r="B21" s="564" t="s">
        <v>107</v>
      </c>
      <c r="C21" s="344" t="s">
        <v>53</v>
      </c>
      <c r="D21" s="739"/>
      <c r="E21" s="305"/>
      <c r="F21" s="1056"/>
      <c r="G21" s="1075"/>
      <c r="H21" s="306"/>
      <c r="I21" s="547"/>
      <c r="J21" s="546"/>
      <c r="K21" s="1064"/>
      <c r="L21" s="1082"/>
      <c r="M21" s="306"/>
      <c r="N21" s="699"/>
      <c r="O21" s="320"/>
      <c r="P21" s="307"/>
    </row>
    <row r="22" spans="1:16" ht="13.95" customHeight="1" x14ac:dyDescent="0.3">
      <c r="A22" s="301"/>
      <c r="B22" s="564" t="s">
        <v>108</v>
      </c>
      <c r="C22" s="344" t="s">
        <v>53</v>
      </c>
      <c r="D22" s="739"/>
      <c r="E22" s="305"/>
      <c r="F22" s="1056"/>
      <c r="G22" s="1075"/>
      <c r="H22" s="306"/>
      <c r="I22" s="547"/>
      <c r="J22" s="546"/>
      <c r="K22" s="1064"/>
      <c r="L22" s="1082"/>
      <c r="M22" s="306"/>
      <c r="N22" s="699"/>
      <c r="O22" s="320"/>
      <c r="P22" s="307"/>
    </row>
    <row r="23" spans="1:16" ht="13.95" customHeight="1" x14ac:dyDescent="0.3">
      <c r="A23" s="302"/>
      <c r="B23" s="565" t="s">
        <v>164</v>
      </c>
      <c r="C23" s="345"/>
      <c r="D23" s="741"/>
      <c r="E23" s="305"/>
      <c r="F23" s="1056"/>
      <c r="G23" s="1075"/>
      <c r="H23" s="306"/>
      <c r="I23" s="547"/>
      <c r="J23" s="546"/>
      <c r="K23" s="1064"/>
      <c r="L23" s="1082"/>
      <c r="M23" s="306"/>
      <c r="N23" s="699"/>
      <c r="O23" s="320"/>
      <c r="P23" s="307"/>
    </row>
    <row r="24" spans="1:16" ht="13.95" customHeight="1" x14ac:dyDescent="0.3">
      <c r="A24" s="302"/>
      <c r="B24" s="565" t="s">
        <v>164</v>
      </c>
      <c r="C24" s="345"/>
      <c r="D24" s="741"/>
      <c r="E24" s="305"/>
      <c r="F24" s="1056"/>
      <c r="G24" s="1075"/>
      <c r="H24" s="306"/>
      <c r="I24" s="547"/>
      <c r="J24" s="546"/>
      <c r="K24" s="1064"/>
      <c r="L24" s="1082"/>
      <c r="M24" s="306"/>
      <c r="N24" s="699"/>
      <c r="O24" s="320"/>
      <c r="P24" s="307"/>
    </row>
    <row r="25" spans="1:16" ht="13.95" customHeight="1" thickBot="1" x14ac:dyDescent="0.35">
      <c r="A25" s="303"/>
      <c r="B25" s="566" t="s">
        <v>164</v>
      </c>
      <c r="C25" s="348"/>
      <c r="D25" s="742"/>
      <c r="E25" s="308"/>
      <c r="F25" s="1057"/>
      <c r="G25" s="1076"/>
      <c r="H25" s="309"/>
      <c r="I25" s="560"/>
      <c r="J25" s="563"/>
      <c r="K25" s="1065"/>
      <c r="L25" s="1083"/>
      <c r="M25" s="309"/>
      <c r="N25" s="700"/>
      <c r="O25" s="321"/>
      <c r="P25" s="310"/>
    </row>
    <row r="26" spans="1:16" ht="22.95" customHeight="1" thickBot="1" x14ac:dyDescent="0.35">
      <c r="A26" s="303" t="s">
        <v>145</v>
      </c>
      <c r="B26" s="572" t="s">
        <v>270</v>
      </c>
      <c r="C26" s="351" t="s">
        <v>53</v>
      </c>
      <c r="D26" s="743"/>
      <c r="E26" s="557"/>
      <c r="F26" s="1058"/>
      <c r="G26" s="1097"/>
      <c r="H26" s="1095"/>
      <c r="I26" s="729"/>
      <c r="J26" s="730"/>
      <c r="K26" s="1058"/>
      <c r="L26" s="1097"/>
      <c r="M26" s="1095"/>
      <c r="N26" s="729"/>
      <c r="O26" s="730"/>
      <c r="P26" s="732"/>
    </row>
    <row r="27" spans="1:16" ht="22.95" customHeight="1" x14ac:dyDescent="0.3">
      <c r="A27" s="300" t="s">
        <v>146</v>
      </c>
      <c r="B27" s="311" t="s">
        <v>486</v>
      </c>
      <c r="C27" s="322" t="s">
        <v>282</v>
      </c>
      <c r="D27" s="740"/>
      <c r="E27" s="714"/>
      <c r="F27" s="1055"/>
      <c r="G27" s="1074"/>
      <c r="H27" s="727"/>
      <c r="I27" s="712"/>
      <c r="J27" s="714"/>
      <c r="K27" s="1055"/>
      <c r="L27" s="1074"/>
      <c r="M27" s="727"/>
      <c r="N27" s="712"/>
      <c r="O27" s="714"/>
      <c r="P27" s="714"/>
    </row>
    <row r="28" spans="1:16" ht="22.95" customHeight="1" x14ac:dyDescent="0.3">
      <c r="A28" s="296"/>
      <c r="B28" s="312" t="s">
        <v>109</v>
      </c>
      <c r="C28" s="297" t="s">
        <v>282</v>
      </c>
      <c r="D28" s="739"/>
      <c r="E28" s="305"/>
      <c r="F28" s="1056"/>
      <c r="G28" s="1075"/>
      <c r="H28" s="314"/>
      <c r="I28" s="315"/>
      <c r="J28" s="305"/>
      <c r="K28" s="1056"/>
      <c r="L28" s="1075"/>
      <c r="M28" s="314"/>
      <c r="N28" s="315"/>
      <c r="O28" s="305"/>
      <c r="P28" s="305"/>
    </row>
    <row r="29" spans="1:16" ht="22.95" customHeight="1" x14ac:dyDescent="0.3">
      <c r="A29" s="296"/>
      <c r="B29" s="312" t="s">
        <v>216</v>
      </c>
      <c r="C29" s="297" t="s">
        <v>282</v>
      </c>
      <c r="D29" s="739"/>
      <c r="E29" s="305"/>
      <c r="F29" s="1056"/>
      <c r="G29" s="1075"/>
      <c r="H29" s="314"/>
      <c r="I29" s="315"/>
      <c r="J29" s="305"/>
      <c r="K29" s="1056"/>
      <c r="L29" s="1075"/>
      <c r="M29" s="314"/>
      <c r="N29" s="315"/>
      <c r="O29" s="305"/>
      <c r="P29" s="305"/>
    </row>
    <row r="30" spans="1:16" ht="28.95" customHeight="1" x14ac:dyDescent="0.3">
      <c r="A30" s="296"/>
      <c r="B30" s="312" t="s">
        <v>111</v>
      </c>
      <c r="C30" s="297" t="s">
        <v>282</v>
      </c>
      <c r="D30" s="739"/>
      <c r="E30" s="305"/>
      <c r="F30" s="1056"/>
      <c r="G30" s="1075"/>
      <c r="H30" s="314"/>
      <c r="I30" s="315"/>
      <c r="J30" s="305"/>
      <c r="K30" s="1056"/>
      <c r="L30" s="1075"/>
      <c r="M30" s="314"/>
      <c r="N30" s="315"/>
      <c r="O30" s="305"/>
      <c r="P30" s="305"/>
    </row>
    <row r="31" spans="1:16" ht="41.4" customHeight="1" thickBot="1" x14ac:dyDescent="0.35">
      <c r="A31" s="298"/>
      <c r="B31" s="573" t="s">
        <v>271</v>
      </c>
      <c r="C31" s="299" t="s">
        <v>282</v>
      </c>
      <c r="D31" s="742"/>
      <c r="E31" s="308"/>
      <c r="F31" s="1057"/>
      <c r="G31" s="1076"/>
      <c r="H31" s="304"/>
      <c r="I31" s="535"/>
      <c r="J31" s="308"/>
      <c r="K31" s="1057"/>
      <c r="L31" s="1076"/>
      <c r="M31" s="304"/>
      <c r="N31" s="535"/>
      <c r="O31" s="308"/>
      <c r="P31" s="308"/>
    </row>
    <row r="32" spans="1:16" ht="22.8" customHeight="1" thickBot="1" x14ac:dyDescent="0.35">
      <c r="A32" s="553" t="s">
        <v>147</v>
      </c>
      <c r="B32" s="537" t="s">
        <v>481</v>
      </c>
      <c r="C32" s="351" t="s">
        <v>480</v>
      </c>
      <c r="D32" s="744"/>
      <c r="E32" s="557"/>
      <c r="F32" s="558"/>
      <c r="G32" s="1077"/>
      <c r="H32" s="703"/>
      <c r="I32" s="558"/>
      <c r="J32" s="557"/>
      <c r="K32" s="561"/>
      <c r="L32" s="1077"/>
      <c r="M32" s="703"/>
      <c r="N32" s="558"/>
      <c r="O32" s="558"/>
      <c r="P32" s="557"/>
    </row>
    <row r="33" spans="1:16" ht="15" thickBot="1" x14ac:dyDescent="0.35">
      <c r="P33" s="264"/>
    </row>
    <row r="34" spans="1:16" ht="17.399999999999999" customHeight="1" thickBot="1" x14ac:dyDescent="0.4">
      <c r="B34" s="325" t="s">
        <v>664</v>
      </c>
      <c r="C34" s="328"/>
      <c r="D34" s="326"/>
      <c r="E34" s="326"/>
      <c r="F34" s="326"/>
      <c r="G34" s="326"/>
      <c r="H34" s="544"/>
      <c r="I34" s="1092">
        <f>$C$3-1</f>
        <v>2024</v>
      </c>
      <c r="O34" s="1091"/>
      <c r="P34" s="264"/>
    </row>
    <row r="35" spans="1:16" ht="15" thickBot="1" x14ac:dyDescent="0.35"/>
    <row r="36" spans="1:16" ht="23.4" customHeight="1" thickBot="1" x14ac:dyDescent="0.35">
      <c r="A36" s="1720" t="s">
        <v>13</v>
      </c>
      <c r="B36" s="1717" t="s">
        <v>91</v>
      </c>
      <c r="C36" s="1714" t="s">
        <v>7</v>
      </c>
      <c r="D36" s="1736" t="s">
        <v>169</v>
      </c>
      <c r="E36" s="1733" t="s">
        <v>665</v>
      </c>
      <c r="F36" s="1734"/>
      <c r="G36" s="1734"/>
      <c r="H36" s="1734"/>
      <c r="I36" s="1734"/>
      <c r="J36" s="1734"/>
      <c r="K36" s="1734"/>
      <c r="L36" s="1734"/>
      <c r="M36" s="1734"/>
      <c r="N36" s="1734"/>
      <c r="O36" s="1735"/>
      <c r="P36" s="1723" t="s">
        <v>141</v>
      </c>
    </row>
    <row r="37" spans="1:16" ht="22.8" customHeight="1" thickBot="1" x14ac:dyDescent="0.35">
      <c r="A37" s="1721"/>
      <c r="B37" s="1718"/>
      <c r="C37" s="1715"/>
      <c r="D37" s="1737"/>
      <c r="E37" s="1717" t="s">
        <v>140</v>
      </c>
      <c r="F37" s="1727" t="s">
        <v>648</v>
      </c>
      <c r="G37" s="1728"/>
      <c r="H37" s="1728"/>
      <c r="I37" s="1729"/>
      <c r="J37" s="1655" t="s">
        <v>6</v>
      </c>
      <c r="K37" s="1730" t="s">
        <v>692</v>
      </c>
      <c r="L37" s="1731"/>
      <c r="M37" s="1731"/>
      <c r="N37" s="1732"/>
      <c r="O37" s="1723" t="s">
        <v>375</v>
      </c>
      <c r="P37" s="1726"/>
    </row>
    <row r="38" spans="1:16" ht="25.8" customHeight="1" thickBot="1" x14ac:dyDescent="0.35">
      <c r="A38" s="1722"/>
      <c r="B38" s="1719"/>
      <c r="C38" s="1716"/>
      <c r="D38" s="1738"/>
      <c r="E38" s="1719"/>
      <c r="F38" s="1066" t="s">
        <v>527</v>
      </c>
      <c r="G38" s="1069" t="s">
        <v>528</v>
      </c>
      <c r="H38" s="1071" t="s">
        <v>529</v>
      </c>
      <c r="I38" s="1070" t="s">
        <v>545</v>
      </c>
      <c r="J38" s="1725"/>
      <c r="K38" s="1066" t="s">
        <v>696</v>
      </c>
      <c r="L38" s="1067" t="s">
        <v>697</v>
      </c>
      <c r="M38" s="1078" t="s">
        <v>698</v>
      </c>
      <c r="N38" s="1068" t="s">
        <v>699</v>
      </c>
      <c r="O38" s="1724"/>
      <c r="P38" s="1724"/>
    </row>
    <row r="39" spans="1:16" ht="15" thickBot="1" x14ac:dyDescent="0.35">
      <c r="A39" s="553" t="s">
        <v>131</v>
      </c>
      <c r="B39" s="444">
        <v>1</v>
      </c>
      <c r="C39" s="443">
        <v>2</v>
      </c>
      <c r="D39" s="736">
        <v>3</v>
      </c>
      <c r="E39" s="351">
        <v>4</v>
      </c>
      <c r="F39" s="443">
        <f t="shared" ref="F39:P39" si="1">E39+1</f>
        <v>5</v>
      </c>
      <c r="G39" s="1072">
        <f t="shared" si="1"/>
        <v>6</v>
      </c>
      <c r="H39" s="1072">
        <f t="shared" si="1"/>
        <v>7</v>
      </c>
      <c r="I39" s="444">
        <f t="shared" si="1"/>
        <v>8</v>
      </c>
      <c r="J39" s="443">
        <f t="shared" si="1"/>
        <v>9</v>
      </c>
      <c r="K39" s="443">
        <f t="shared" si="1"/>
        <v>10</v>
      </c>
      <c r="L39" s="1072">
        <f t="shared" si="1"/>
        <v>11</v>
      </c>
      <c r="M39" s="1072">
        <f t="shared" si="1"/>
        <v>12</v>
      </c>
      <c r="N39" s="444">
        <f t="shared" si="1"/>
        <v>13</v>
      </c>
      <c r="O39" s="443">
        <f t="shared" si="1"/>
        <v>14</v>
      </c>
      <c r="P39" s="351">
        <f t="shared" si="1"/>
        <v>15</v>
      </c>
    </row>
    <row r="40" spans="1:16" ht="15" thickBot="1" x14ac:dyDescent="0.35">
      <c r="A40" s="302"/>
      <c r="B40" s="543" t="s">
        <v>163</v>
      </c>
      <c r="C40" s="539"/>
      <c r="D40" s="737">
        <v>1</v>
      </c>
      <c r="E40" s="540"/>
      <c r="F40" s="1059"/>
      <c r="G40" s="1073"/>
      <c r="H40" s="574"/>
      <c r="I40" s="701"/>
      <c r="J40" s="704"/>
      <c r="K40" s="701"/>
      <c r="L40" s="1079"/>
      <c r="M40" s="574"/>
      <c r="N40" s="701"/>
      <c r="O40" s="541"/>
      <c r="P40" s="541"/>
    </row>
    <row r="41" spans="1:16" x14ac:dyDescent="0.3">
      <c r="A41" s="300" t="s">
        <v>105</v>
      </c>
      <c r="B41" s="311" t="s">
        <v>166</v>
      </c>
      <c r="C41" s="343" t="s">
        <v>53</v>
      </c>
      <c r="D41" s="738"/>
      <c r="E41" s="714"/>
      <c r="F41" s="712"/>
      <c r="G41" s="1074"/>
      <c r="H41" s="727"/>
      <c r="I41" s="712"/>
      <c r="J41" s="714"/>
      <c r="K41" s="728"/>
      <c r="L41" s="1080"/>
      <c r="M41" s="715"/>
      <c r="N41" s="728"/>
      <c r="O41" s="717"/>
      <c r="P41" s="717"/>
    </row>
    <row r="42" spans="1:16" x14ac:dyDescent="0.3">
      <c r="A42" s="301"/>
      <c r="B42" s="564" t="s">
        <v>167</v>
      </c>
      <c r="C42" s="344" t="s">
        <v>53</v>
      </c>
      <c r="D42" s="739"/>
      <c r="E42" s="305"/>
      <c r="F42" s="315"/>
      <c r="G42" s="1075"/>
      <c r="H42" s="314"/>
      <c r="I42" s="315"/>
      <c r="J42" s="305"/>
      <c r="K42" s="315"/>
      <c r="L42" s="1075"/>
      <c r="M42" s="314"/>
      <c r="N42" s="315"/>
      <c r="O42" s="305"/>
      <c r="P42" s="305"/>
    </row>
    <row r="43" spans="1:16" x14ac:dyDescent="0.3">
      <c r="A43" s="301"/>
      <c r="B43" s="564" t="s">
        <v>107</v>
      </c>
      <c r="C43" s="344" t="s">
        <v>53</v>
      </c>
      <c r="D43" s="739"/>
      <c r="E43" s="305"/>
      <c r="F43" s="315"/>
      <c r="G43" s="1075"/>
      <c r="H43" s="314"/>
      <c r="I43" s="315"/>
      <c r="J43" s="305"/>
      <c r="K43" s="315"/>
      <c r="L43" s="1075"/>
      <c r="M43" s="314"/>
      <c r="N43" s="315"/>
      <c r="O43" s="305"/>
      <c r="P43" s="305"/>
    </row>
    <row r="44" spans="1:16" x14ac:dyDescent="0.3">
      <c r="A44" s="301"/>
      <c r="B44" s="564" t="s">
        <v>108</v>
      </c>
      <c r="C44" s="344" t="s">
        <v>53</v>
      </c>
      <c r="D44" s="739"/>
      <c r="E44" s="305"/>
      <c r="F44" s="315"/>
      <c r="G44" s="1075"/>
      <c r="H44" s="314"/>
      <c r="I44" s="315"/>
      <c r="J44" s="305"/>
      <c r="K44" s="315"/>
      <c r="L44" s="1075"/>
      <c r="M44" s="314"/>
      <c r="N44" s="315"/>
      <c r="O44" s="305"/>
      <c r="P44" s="305"/>
    </row>
    <row r="45" spans="1:16" x14ac:dyDescent="0.3">
      <c r="A45" s="302"/>
      <c r="B45" s="565" t="s">
        <v>164</v>
      </c>
      <c r="C45" s="345"/>
      <c r="D45" s="739"/>
      <c r="E45" s="305"/>
      <c r="F45" s="315"/>
      <c r="G45" s="1075"/>
      <c r="H45" s="314"/>
      <c r="I45" s="315"/>
      <c r="J45" s="305"/>
      <c r="K45" s="315"/>
      <c r="L45" s="1075"/>
      <c r="M45" s="314"/>
      <c r="N45" s="315"/>
      <c r="O45" s="305"/>
      <c r="P45" s="305"/>
    </row>
    <row r="46" spans="1:16" x14ac:dyDescent="0.3">
      <c r="A46" s="302"/>
      <c r="B46" s="565" t="s">
        <v>164</v>
      </c>
      <c r="C46" s="345"/>
      <c r="D46" s="739"/>
      <c r="E46" s="305"/>
      <c r="F46" s="315"/>
      <c r="G46" s="1075"/>
      <c r="H46" s="314"/>
      <c r="I46" s="315"/>
      <c r="J46" s="305"/>
      <c r="K46" s="315"/>
      <c r="L46" s="1075"/>
      <c r="M46" s="314"/>
      <c r="N46" s="315"/>
      <c r="O46" s="305"/>
      <c r="P46" s="305"/>
    </row>
    <row r="47" spans="1:16" ht="15" thickBot="1" x14ac:dyDescent="0.35">
      <c r="A47" s="303"/>
      <c r="B47" s="566" t="s">
        <v>164</v>
      </c>
      <c r="C47" s="345"/>
      <c r="D47" s="742"/>
      <c r="E47" s="308"/>
      <c r="F47" s="535"/>
      <c r="G47" s="1076"/>
      <c r="H47" s="304"/>
      <c r="I47" s="535"/>
      <c r="J47" s="308"/>
      <c r="K47" s="535"/>
      <c r="L47" s="1076"/>
      <c r="M47" s="304"/>
      <c r="N47" s="536"/>
      <c r="O47" s="318"/>
      <c r="P47" s="305"/>
    </row>
    <row r="48" spans="1:16" x14ac:dyDescent="0.3">
      <c r="A48" s="300" t="s">
        <v>144</v>
      </c>
      <c r="B48" s="311" t="s">
        <v>168</v>
      </c>
      <c r="C48" s="346" t="s">
        <v>53</v>
      </c>
      <c r="D48" s="740"/>
      <c r="E48" s="714"/>
      <c r="F48" s="712"/>
      <c r="G48" s="1074"/>
      <c r="H48" s="726"/>
      <c r="I48" s="723"/>
      <c r="J48" s="725"/>
      <c r="K48" s="723"/>
      <c r="L48" s="1081"/>
      <c r="M48" s="726"/>
      <c r="N48" s="723"/>
      <c r="O48" s="725"/>
      <c r="P48" s="725"/>
    </row>
    <row r="49" spans="1:16" x14ac:dyDescent="0.3">
      <c r="A49" s="301"/>
      <c r="B49" s="564" t="s">
        <v>167</v>
      </c>
      <c r="C49" s="344" t="s">
        <v>53</v>
      </c>
      <c r="D49" s="739"/>
      <c r="E49" s="305"/>
      <c r="F49" s="315"/>
      <c r="G49" s="1075"/>
      <c r="H49" s="306"/>
      <c r="I49" s="547"/>
      <c r="J49" s="546"/>
      <c r="K49" s="547"/>
      <c r="L49" s="1082"/>
      <c r="M49" s="306"/>
      <c r="N49" s="699"/>
      <c r="O49" s="320"/>
      <c r="P49" s="320"/>
    </row>
    <row r="50" spans="1:16" x14ac:dyDescent="0.3">
      <c r="A50" s="301"/>
      <c r="B50" s="564" t="s">
        <v>107</v>
      </c>
      <c r="C50" s="344" t="s">
        <v>53</v>
      </c>
      <c r="D50" s="739"/>
      <c r="E50" s="305"/>
      <c r="F50" s="315"/>
      <c r="G50" s="1075"/>
      <c r="H50" s="306"/>
      <c r="I50" s="547"/>
      <c r="J50" s="546"/>
      <c r="K50" s="547"/>
      <c r="L50" s="1082"/>
      <c r="M50" s="306"/>
      <c r="N50" s="699"/>
      <c r="O50" s="320"/>
      <c r="P50" s="320"/>
    </row>
    <row r="51" spans="1:16" x14ac:dyDescent="0.3">
      <c r="A51" s="301"/>
      <c r="B51" s="564" t="s">
        <v>108</v>
      </c>
      <c r="C51" s="344" t="s">
        <v>53</v>
      </c>
      <c r="D51" s="739"/>
      <c r="E51" s="305"/>
      <c r="F51" s="315"/>
      <c r="G51" s="1075"/>
      <c r="H51" s="306"/>
      <c r="I51" s="547"/>
      <c r="J51" s="546"/>
      <c r="K51" s="547"/>
      <c r="L51" s="1082"/>
      <c r="M51" s="306"/>
      <c r="N51" s="699"/>
      <c r="O51" s="320"/>
      <c r="P51" s="320"/>
    </row>
    <row r="52" spans="1:16" x14ac:dyDescent="0.3">
      <c r="A52" s="302"/>
      <c r="B52" s="565" t="s">
        <v>164</v>
      </c>
      <c r="C52" s="345"/>
      <c r="D52" s="741"/>
      <c r="E52" s="305"/>
      <c r="F52" s="315"/>
      <c r="G52" s="1075"/>
      <c r="H52" s="306"/>
      <c r="I52" s="547"/>
      <c r="J52" s="546"/>
      <c r="K52" s="547"/>
      <c r="L52" s="1082"/>
      <c r="M52" s="306"/>
      <c r="N52" s="699"/>
      <c r="O52" s="320"/>
      <c r="P52" s="320"/>
    </row>
    <row r="53" spans="1:16" x14ac:dyDescent="0.3">
      <c r="A53" s="302"/>
      <c r="B53" s="565" t="s">
        <v>164</v>
      </c>
      <c r="C53" s="345"/>
      <c r="D53" s="741"/>
      <c r="E53" s="305"/>
      <c r="F53" s="315"/>
      <c r="G53" s="1075"/>
      <c r="H53" s="306"/>
      <c r="I53" s="547"/>
      <c r="J53" s="546"/>
      <c r="K53" s="547"/>
      <c r="L53" s="1082"/>
      <c r="M53" s="306"/>
      <c r="N53" s="699"/>
      <c r="O53" s="320"/>
      <c r="P53" s="320"/>
    </row>
    <row r="54" spans="1:16" ht="15" thickBot="1" x14ac:dyDescent="0.35">
      <c r="A54" s="303"/>
      <c r="B54" s="566" t="s">
        <v>164</v>
      </c>
      <c r="C54" s="348"/>
      <c r="D54" s="742"/>
      <c r="E54" s="308"/>
      <c r="F54" s="535"/>
      <c r="G54" s="1076"/>
      <c r="H54" s="309"/>
      <c r="I54" s="560"/>
      <c r="J54" s="563"/>
      <c r="K54" s="560"/>
      <c r="L54" s="1083"/>
      <c r="M54" s="309"/>
      <c r="N54" s="700"/>
      <c r="O54" s="321"/>
      <c r="P54" s="321"/>
    </row>
    <row r="55" spans="1:16" ht="15" thickBot="1" x14ac:dyDescent="0.35">
      <c r="A55" s="553" t="s">
        <v>145</v>
      </c>
      <c r="B55" s="538" t="s">
        <v>270</v>
      </c>
      <c r="C55" s="351" t="s">
        <v>53</v>
      </c>
      <c r="D55" s="745"/>
      <c r="E55" s="557"/>
      <c r="F55" s="558"/>
      <c r="G55" s="1077"/>
      <c r="H55" s="703"/>
      <c r="I55" s="558"/>
      <c r="J55" s="557"/>
      <c r="K55" s="558"/>
      <c r="L55" s="1077"/>
      <c r="M55" s="703"/>
      <c r="N55" s="729"/>
      <c r="O55" s="730"/>
      <c r="P55" s="557"/>
    </row>
    <row r="56" spans="1:16" x14ac:dyDescent="0.3">
      <c r="A56" s="300" t="s">
        <v>146</v>
      </c>
      <c r="B56" s="569" t="s">
        <v>486</v>
      </c>
      <c r="C56" s="322" t="s">
        <v>282</v>
      </c>
      <c r="D56" s="746"/>
      <c r="E56" s="714"/>
      <c r="F56" s="712"/>
      <c r="G56" s="1074"/>
      <c r="H56" s="727"/>
      <c r="I56" s="712"/>
      <c r="J56" s="714"/>
      <c r="K56" s="712"/>
      <c r="L56" s="1074"/>
      <c r="M56" s="727"/>
      <c r="N56" s="712"/>
      <c r="O56" s="714"/>
      <c r="P56" s="714"/>
    </row>
    <row r="57" spans="1:16" x14ac:dyDescent="0.3">
      <c r="A57" s="296"/>
      <c r="B57" s="570" t="s">
        <v>109</v>
      </c>
      <c r="C57" s="297" t="s">
        <v>282</v>
      </c>
      <c r="D57" s="747"/>
      <c r="E57" s="305"/>
      <c r="F57" s="315"/>
      <c r="G57" s="1075"/>
      <c r="H57" s="314"/>
      <c r="I57" s="315"/>
      <c r="J57" s="305"/>
      <c r="K57" s="315"/>
      <c r="L57" s="1075"/>
      <c r="M57" s="314"/>
      <c r="N57" s="315"/>
      <c r="O57" s="305"/>
      <c r="P57" s="305"/>
    </row>
    <row r="58" spans="1:16" x14ac:dyDescent="0.3">
      <c r="A58" s="296"/>
      <c r="B58" s="570" t="s">
        <v>216</v>
      </c>
      <c r="C58" s="297" t="s">
        <v>282</v>
      </c>
      <c r="D58" s="747"/>
      <c r="E58" s="305"/>
      <c r="F58" s="315"/>
      <c r="G58" s="1075"/>
      <c r="H58" s="314"/>
      <c r="I58" s="315"/>
      <c r="J58" s="305"/>
      <c r="K58" s="315"/>
      <c r="L58" s="1075"/>
      <c r="M58" s="314"/>
      <c r="N58" s="315"/>
      <c r="O58" s="305"/>
      <c r="P58" s="305"/>
    </row>
    <row r="59" spans="1:16" ht="28.5" customHeight="1" x14ac:dyDescent="0.3">
      <c r="A59" s="296"/>
      <c r="B59" s="570" t="s">
        <v>111</v>
      </c>
      <c r="C59" s="297" t="s">
        <v>282</v>
      </c>
      <c r="D59" s="747"/>
      <c r="E59" s="305"/>
      <c r="F59" s="315"/>
      <c r="G59" s="1075"/>
      <c r="H59" s="314"/>
      <c r="I59" s="315"/>
      <c r="J59" s="305"/>
      <c r="K59" s="315"/>
      <c r="L59" s="1075"/>
      <c r="M59" s="314"/>
      <c r="N59" s="315"/>
      <c r="O59" s="305"/>
      <c r="P59" s="305"/>
    </row>
    <row r="60" spans="1:16" ht="40.200000000000003" thickBot="1" x14ac:dyDescent="0.35">
      <c r="A60" s="298"/>
      <c r="B60" s="571" t="s">
        <v>271</v>
      </c>
      <c r="C60" s="299" t="s">
        <v>282</v>
      </c>
      <c r="D60" s="748"/>
      <c r="E60" s="308"/>
      <c r="F60" s="535"/>
      <c r="G60" s="1076"/>
      <c r="H60" s="304"/>
      <c r="I60" s="535"/>
      <c r="J60" s="308"/>
      <c r="K60" s="535"/>
      <c r="L60" s="1076"/>
      <c r="M60" s="304"/>
      <c r="N60" s="535"/>
      <c r="O60" s="308"/>
      <c r="P60" s="308"/>
    </row>
    <row r="61" spans="1:16" ht="27" thickBot="1" x14ac:dyDescent="0.35">
      <c r="A61" s="553" t="s">
        <v>147</v>
      </c>
      <c r="B61" s="537" t="s">
        <v>481</v>
      </c>
      <c r="C61" s="351" t="s">
        <v>480</v>
      </c>
      <c r="D61" s="744"/>
      <c r="E61" s="557"/>
      <c r="F61" s="558"/>
      <c r="G61" s="1077"/>
      <c r="H61" s="703"/>
      <c r="I61" s="558"/>
      <c r="J61" s="557"/>
      <c r="K61" s="558"/>
      <c r="L61" s="1077"/>
      <c r="M61" s="703"/>
      <c r="N61" s="558"/>
      <c r="O61" s="558"/>
      <c r="P61" s="557"/>
    </row>
    <row r="62" spans="1:16" x14ac:dyDescent="0.3">
      <c r="D62" s="749"/>
      <c r="E62" s="32"/>
      <c r="F62" s="32"/>
      <c r="G62" s="32"/>
    </row>
    <row r="63" spans="1:16" ht="15" thickBot="1" x14ac:dyDescent="0.35"/>
    <row r="64" spans="1:16" ht="22.2" customHeight="1" thickBot="1" x14ac:dyDescent="0.4">
      <c r="B64" s="43" t="s">
        <v>711</v>
      </c>
      <c r="C64" s="328"/>
      <c r="D64" s="327"/>
      <c r="E64" s="327"/>
      <c r="F64" s="327"/>
      <c r="G64" s="327"/>
      <c r="H64" s="327"/>
      <c r="I64" s="1092">
        <f>$C$3</f>
        <v>2025</v>
      </c>
      <c r="K64" s="269"/>
      <c r="L64" s="269"/>
      <c r="O64" s="1090"/>
      <c r="P64" s="264"/>
    </row>
    <row r="65" spans="1:16" ht="15" thickBot="1" x14ac:dyDescent="0.35"/>
    <row r="66" spans="1:16" ht="21" customHeight="1" thickBot="1" x14ac:dyDescent="0.35">
      <c r="A66" s="1720" t="s">
        <v>13</v>
      </c>
      <c r="B66" s="1717" t="s">
        <v>91</v>
      </c>
      <c r="C66" s="1714" t="s">
        <v>7</v>
      </c>
      <c r="D66" s="1736" t="s">
        <v>169</v>
      </c>
      <c r="E66" s="1734" t="s">
        <v>666</v>
      </c>
      <c r="F66" s="1734"/>
      <c r="G66" s="1734"/>
      <c r="H66" s="1734"/>
      <c r="I66" s="1734"/>
      <c r="J66" s="1734"/>
      <c r="K66" s="1734"/>
      <c r="L66" s="1734"/>
      <c r="M66" s="1734"/>
      <c r="N66" s="1734"/>
      <c r="O66" s="1735"/>
      <c r="P66" s="1723" t="s">
        <v>141</v>
      </c>
    </row>
    <row r="67" spans="1:16" ht="25.2" customHeight="1" thickBot="1" x14ac:dyDescent="0.35">
      <c r="A67" s="1721"/>
      <c r="B67" s="1718"/>
      <c r="C67" s="1715"/>
      <c r="D67" s="1737"/>
      <c r="E67" s="1717" t="s">
        <v>140</v>
      </c>
      <c r="F67" s="1728" t="s">
        <v>648</v>
      </c>
      <c r="G67" s="1728"/>
      <c r="H67" s="1728"/>
      <c r="I67" s="1729"/>
      <c r="J67" s="1655" t="s">
        <v>6</v>
      </c>
      <c r="K67" s="1730" t="s">
        <v>692</v>
      </c>
      <c r="L67" s="1731"/>
      <c r="M67" s="1731"/>
      <c r="N67" s="1732"/>
      <c r="O67" s="1723" t="s">
        <v>375</v>
      </c>
      <c r="P67" s="1726"/>
    </row>
    <row r="68" spans="1:16" ht="27" thickBot="1" x14ac:dyDescent="0.35">
      <c r="A68" s="1722"/>
      <c r="B68" s="1719"/>
      <c r="C68" s="1716"/>
      <c r="D68" s="1738"/>
      <c r="E68" s="1719"/>
      <c r="F68" s="1068" t="s">
        <v>527</v>
      </c>
      <c r="G68" s="1069" t="s">
        <v>528</v>
      </c>
      <c r="H68" s="1071" t="s">
        <v>529</v>
      </c>
      <c r="I68" s="1070" t="s">
        <v>545</v>
      </c>
      <c r="J68" s="1725"/>
      <c r="K68" s="1066" t="s">
        <v>696</v>
      </c>
      <c r="L68" s="1067" t="s">
        <v>697</v>
      </c>
      <c r="M68" s="1078" t="s">
        <v>698</v>
      </c>
      <c r="N68" s="1068" t="s">
        <v>699</v>
      </c>
      <c r="O68" s="1724"/>
      <c r="P68" s="1724"/>
    </row>
    <row r="69" spans="1:16" ht="15" thickBot="1" x14ac:dyDescent="0.35">
      <c r="A69" s="553" t="s">
        <v>131</v>
      </c>
      <c r="B69" s="444">
        <v>1</v>
      </c>
      <c r="C69" s="443">
        <v>2</v>
      </c>
      <c r="D69" s="736">
        <v>3</v>
      </c>
      <c r="E69" s="351">
        <v>4</v>
      </c>
      <c r="F69" s="444">
        <v>5</v>
      </c>
      <c r="G69" s="1072">
        <f>F69+1</f>
        <v>6</v>
      </c>
      <c r="H69" s="1072">
        <f>G69+1</f>
        <v>7</v>
      </c>
      <c r="I69" s="444">
        <f>H69+1</f>
        <v>8</v>
      </c>
      <c r="J69" s="443">
        <f>I69+1</f>
        <v>9</v>
      </c>
      <c r="K69" s="443">
        <f t="shared" ref="K69:P69" si="2">J69+1</f>
        <v>10</v>
      </c>
      <c r="L69" s="1072">
        <f t="shared" si="2"/>
        <v>11</v>
      </c>
      <c r="M69" s="1072">
        <f t="shared" si="2"/>
        <v>12</v>
      </c>
      <c r="N69" s="444">
        <f t="shared" si="2"/>
        <v>13</v>
      </c>
      <c r="O69" s="443">
        <f t="shared" si="2"/>
        <v>14</v>
      </c>
      <c r="P69" s="443">
        <f t="shared" si="2"/>
        <v>15</v>
      </c>
    </row>
    <row r="70" spans="1:16" ht="15" thickBot="1" x14ac:dyDescent="0.35">
      <c r="A70" s="553"/>
      <c r="B70" s="445" t="s">
        <v>163</v>
      </c>
      <c r="C70" s="351"/>
      <c r="D70" s="750">
        <v>1</v>
      </c>
      <c r="E70" s="1093"/>
      <c r="F70" s="1060"/>
      <c r="G70" s="1084"/>
      <c r="H70" s="554"/>
      <c r="I70" s="708"/>
      <c r="J70" s="555"/>
      <c r="K70" s="554"/>
      <c r="L70" s="1087"/>
      <c r="M70" s="705"/>
      <c r="N70" s="556"/>
      <c r="O70" s="555"/>
      <c r="P70" s="555"/>
    </row>
    <row r="71" spans="1:16" x14ac:dyDescent="0.3">
      <c r="A71" s="300" t="s">
        <v>165</v>
      </c>
      <c r="B71" s="311" t="s">
        <v>166</v>
      </c>
      <c r="C71" s="343" t="s">
        <v>53</v>
      </c>
      <c r="D71" s="738"/>
      <c r="E71" s="714"/>
      <c r="F71" s="712"/>
      <c r="G71" s="1074"/>
      <c r="H71" s="712"/>
      <c r="I71" s="713"/>
      <c r="J71" s="714"/>
      <c r="K71" s="728"/>
      <c r="L71" s="1080"/>
      <c r="M71" s="715"/>
      <c r="N71" s="716"/>
      <c r="O71" s="717"/>
      <c r="P71" s="717"/>
    </row>
    <row r="72" spans="1:16" x14ac:dyDescent="0.3">
      <c r="A72" s="301"/>
      <c r="B72" s="564" t="s">
        <v>167</v>
      </c>
      <c r="C72" s="344" t="s">
        <v>53</v>
      </c>
      <c r="D72" s="739"/>
      <c r="E72" s="305"/>
      <c r="F72" s="315"/>
      <c r="G72" s="1075"/>
      <c r="H72" s="315"/>
      <c r="I72" s="313"/>
      <c r="J72" s="305"/>
      <c r="K72" s="315"/>
      <c r="L72" s="1075"/>
      <c r="M72" s="314"/>
      <c r="N72" s="550"/>
      <c r="O72" s="305"/>
      <c r="P72" s="550"/>
    </row>
    <row r="73" spans="1:16" x14ac:dyDescent="0.3">
      <c r="A73" s="301"/>
      <c r="B73" s="564" t="s">
        <v>107</v>
      </c>
      <c r="C73" s="344" t="s">
        <v>53</v>
      </c>
      <c r="D73" s="739"/>
      <c r="E73" s="305"/>
      <c r="F73" s="315"/>
      <c r="G73" s="1075"/>
      <c r="H73" s="315"/>
      <c r="I73" s="313"/>
      <c r="J73" s="305"/>
      <c r="K73" s="315"/>
      <c r="L73" s="1075"/>
      <c r="M73" s="314"/>
      <c r="N73" s="550"/>
      <c r="O73" s="305"/>
      <c r="P73" s="550"/>
    </row>
    <row r="74" spans="1:16" x14ac:dyDescent="0.3">
      <c r="A74" s="301"/>
      <c r="B74" s="564" t="s">
        <v>108</v>
      </c>
      <c r="C74" s="344" t="s">
        <v>53</v>
      </c>
      <c r="D74" s="739"/>
      <c r="E74" s="305"/>
      <c r="F74" s="315"/>
      <c r="G74" s="1075"/>
      <c r="H74" s="315"/>
      <c r="I74" s="313"/>
      <c r="J74" s="305"/>
      <c r="K74" s="315"/>
      <c r="L74" s="1075"/>
      <c r="M74" s="314"/>
      <c r="N74" s="550"/>
      <c r="O74" s="305"/>
      <c r="P74" s="550"/>
    </row>
    <row r="75" spans="1:16" x14ac:dyDescent="0.3">
      <c r="A75" s="302"/>
      <c r="B75" s="565" t="s">
        <v>164</v>
      </c>
      <c r="C75" s="345"/>
      <c r="D75" s="739"/>
      <c r="E75" s="305"/>
      <c r="F75" s="315"/>
      <c r="G75" s="1075"/>
      <c r="H75" s="315"/>
      <c r="I75" s="313"/>
      <c r="J75" s="305"/>
      <c r="K75" s="315"/>
      <c r="L75" s="1075"/>
      <c r="M75" s="314"/>
      <c r="N75" s="550"/>
      <c r="O75" s="305"/>
      <c r="P75" s="550"/>
    </row>
    <row r="76" spans="1:16" x14ac:dyDescent="0.3">
      <c r="A76" s="302"/>
      <c r="B76" s="565" t="s">
        <v>164</v>
      </c>
      <c r="C76" s="345"/>
      <c r="D76" s="739"/>
      <c r="E76" s="305"/>
      <c r="F76" s="315"/>
      <c r="G76" s="1075"/>
      <c r="H76" s="315"/>
      <c r="I76" s="313"/>
      <c r="J76" s="305"/>
      <c r="K76" s="315"/>
      <c r="L76" s="1075"/>
      <c r="M76" s="314"/>
      <c r="N76" s="550"/>
      <c r="O76" s="305"/>
      <c r="P76" s="550"/>
    </row>
    <row r="77" spans="1:16" ht="15" thickBot="1" x14ac:dyDescent="0.35">
      <c r="A77" s="303"/>
      <c r="B77" s="566" t="s">
        <v>164</v>
      </c>
      <c r="C77" s="345"/>
      <c r="D77" s="742"/>
      <c r="E77" s="318"/>
      <c r="F77" s="536"/>
      <c r="G77" s="1085"/>
      <c r="H77" s="535"/>
      <c r="I77" s="316"/>
      <c r="J77" s="308"/>
      <c r="K77" s="535"/>
      <c r="L77" s="1076"/>
      <c r="M77" s="304"/>
      <c r="N77" s="534"/>
      <c r="O77" s="318"/>
      <c r="P77" s="550"/>
    </row>
    <row r="78" spans="1:16" x14ac:dyDescent="0.3">
      <c r="A78" s="300" t="s">
        <v>144</v>
      </c>
      <c r="B78" s="311" t="s">
        <v>168</v>
      </c>
      <c r="C78" s="346" t="s">
        <v>53</v>
      </c>
      <c r="D78" s="740"/>
      <c r="E78" s="714"/>
      <c r="F78" s="712"/>
      <c r="G78" s="1074"/>
      <c r="H78" s="723"/>
      <c r="I78" s="724"/>
      <c r="J78" s="725"/>
      <c r="K78" s="723"/>
      <c r="L78" s="1081"/>
      <c r="M78" s="726"/>
      <c r="N78" s="723"/>
      <c r="O78" s="725"/>
      <c r="P78" s="725"/>
    </row>
    <row r="79" spans="1:16" x14ac:dyDescent="0.3">
      <c r="A79" s="301"/>
      <c r="B79" s="564" t="s">
        <v>167</v>
      </c>
      <c r="C79" s="344" t="s">
        <v>53</v>
      </c>
      <c r="D79" s="739"/>
      <c r="E79" s="305"/>
      <c r="F79" s="315"/>
      <c r="G79" s="1075"/>
      <c r="H79" s="547"/>
      <c r="I79" s="319"/>
      <c r="J79" s="546"/>
      <c r="K79" s="547"/>
      <c r="L79" s="1082"/>
      <c r="M79" s="306"/>
      <c r="N79" s="699"/>
      <c r="O79" s="320"/>
      <c r="P79" s="320"/>
    </row>
    <row r="80" spans="1:16" x14ac:dyDescent="0.3">
      <c r="A80" s="301"/>
      <c r="B80" s="564" t="s">
        <v>107</v>
      </c>
      <c r="C80" s="344" t="s">
        <v>53</v>
      </c>
      <c r="D80" s="739"/>
      <c r="E80" s="305"/>
      <c r="F80" s="315"/>
      <c r="G80" s="1075"/>
      <c r="H80" s="547"/>
      <c r="I80" s="319"/>
      <c r="J80" s="546"/>
      <c r="K80" s="547"/>
      <c r="L80" s="1082"/>
      <c r="M80" s="306"/>
      <c r="N80" s="699"/>
      <c r="O80" s="320"/>
      <c r="P80" s="320"/>
    </row>
    <row r="81" spans="1:16" x14ac:dyDescent="0.3">
      <c r="A81" s="301"/>
      <c r="B81" s="564" t="s">
        <v>108</v>
      </c>
      <c r="C81" s="344" t="s">
        <v>53</v>
      </c>
      <c r="D81" s="739"/>
      <c r="E81" s="305"/>
      <c r="F81" s="315"/>
      <c r="G81" s="1075"/>
      <c r="H81" s="547"/>
      <c r="I81" s="319"/>
      <c r="J81" s="546"/>
      <c r="K81" s="547"/>
      <c r="L81" s="1082"/>
      <c r="M81" s="306"/>
      <c r="N81" s="699"/>
      <c r="O81" s="320"/>
      <c r="P81" s="320"/>
    </row>
    <row r="82" spans="1:16" x14ac:dyDescent="0.3">
      <c r="A82" s="302"/>
      <c r="B82" s="565" t="s">
        <v>164</v>
      </c>
      <c r="C82" s="345"/>
      <c r="D82" s="741"/>
      <c r="E82" s="305"/>
      <c r="F82" s="315"/>
      <c r="G82" s="1075"/>
      <c r="H82" s="547"/>
      <c r="I82" s="319"/>
      <c r="J82" s="546"/>
      <c r="K82" s="547"/>
      <c r="L82" s="1082"/>
      <c r="M82" s="306"/>
      <c r="N82" s="699"/>
      <c r="O82" s="320"/>
      <c r="P82" s="320"/>
    </row>
    <row r="83" spans="1:16" x14ac:dyDescent="0.3">
      <c r="A83" s="302"/>
      <c r="B83" s="565" t="s">
        <v>164</v>
      </c>
      <c r="C83" s="345"/>
      <c r="D83" s="741"/>
      <c r="E83" s="305"/>
      <c r="F83" s="315"/>
      <c r="G83" s="1075"/>
      <c r="H83" s="547"/>
      <c r="I83" s="319"/>
      <c r="J83" s="546"/>
      <c r="K83" s="547"/>
      <c r="L83" s="1082"/>
      <c r="M83" s="306"/>
      <c r="N83" s="699"/>
      <c r="O83" s="320"/>
      <c r="P83" s="320"/>
    </row>
    <row r="84" spans="1:16" ht="15" thickBot="1" x14ac:dyDescent="0.35">
      <c r="A84" s="303"/>
      <c r="B84" s="566" t="s">
        <v>164</v>
      </c>
      <c r="C84" s="348"/>
      <c r="D84" s="741"/>
      <c r="E84" s="318"/>
      <c r="F84" s="536"/>
      <c r="G84" s="1085"/>
      <c r="H84" s="548"/>
      <c r="I84" s="709"/>
      <c r="J84" s="549"/>
      <c r="K84" s="548"/>
      <c r="L84" s="1088"/>
      <c r="M84" s="706"/>
      <c r="N84" s="702"/>
      <c r="O84" s="545"/>
      <c r="P84" s="545"/>
    </row>
    <row r="85" spans="1:16" ht="27" thickBot="1" x14ac:dyDescent="0.35">
      <c r="A85" s="302" t="s">
        <v>145</v>
      </c>
      <c r="B85" s="537" t="s">
        <v>479</v>
      </c>
      <c r="C85" s="443" t="s">
        <v>53</v>
      </c>
      <c r="D85" s="744"/>
      <c r="E85" s="557"/>
      <c r="F85" s="558"/>
      <c r="G85" s="1077"/>
      <c r="H85" s="558"/>
      <c r="I85" s="711"/>
      <c r="J85" s="557"/>
      <c r="K85" s="558"/>
      <c r="L85" s="1077"/>
      <c r="M85" s="703"/>
      <c r="N85" s="562"/>
      <c r="O85" s="562"/>
      <c r="P85" s="557"/>
    </row>
    <row r="86" spans="1:16" x14ac:dyDescent="0.3">
      <c r="A86" s="300" t="s">
        <v>146</v>
      </c>
      <c r="B86" s="567" t="s">
        <v>486</v>
      </c>
      <c r="C86" s="317" t="s">
        <v>282</v>
      </c>
      <c r="D86" s="751"/>
      <c r="E86" s="721"/>
      <c r="F86" s="719"/>
      <c r="G86" s="1086"/>
      <c r="H86" s="719"/>
      <c r="I86" s="720"/>
      <c r="J86" s="721"/>
      <c r="K86" s="719"/>
      <c r="L86" s="1086"/>
      <c r="M86" s="722"/>
      <c r="N86" s="718"/>
      <c r="O86" s="718"/>
      <c r="P86" s="721"/>
    </row>
    <row r="87" spans="1:16" x14ac:dyDescent="0.3">
      <c r="A87" s="296"/>
      <c r="B87" s="312" t="s">
        <v>109</v>
      </c>
      <c r="C87" s="297" t="s">
        <v>282</v>
      </c>
      <c r="D87" s="739"/>
      <c r="E87" s="305"/>
      <c r="F87" s="315"/>
      <c r="G87" s="1075"/>
      <c r="H87" s="315"/>
      <c r="I87" s="313"/>
      <c r="J87" s="305"/>
      <c r="K87" s="315"/>
      <c r="L87" s="1075"/>
      <c r="M87" s="314"/>
      <c r="N87" s="550"/>
      <c r="O87" s="550"/>
      <c r="P87" s="305"/>
    </row>
    <row r="88" spans="1:16" x14ac:dyDescent="0.3">
      <c r="A88" s="296"/>
      <c r="B88" s="312" t="s">
        <v>216</v>
      </c>
      <c r="C88" s="297" t="s">
        <v>282</v>
      </c>
      <c r="D88" s="739"/>
      <c r="E88" s="305"/>
      <c r="F88" s="315"/>
      <c r="G88" s="1075"/>
      <c r="H88" s="315"/>
      <c r="I88" s="313"/>
      <c r="J88" s="305"/>
      <c r="K88" s="315"/>
      <c r="L88" s="1075"/>
      <c r="M88" s="314"/>
      <c r="N88" s="550"/>
      <c r="O88" s="550"/>
      <c r="P88" s="305"/>
    </row>
    <row r="89" spans="1:16" ht="34.200000000000003" customHeight="1" x14ac:dyDescent="0.3">
      <c r="A89" s="296"/>
      <c r="B89" s="312" t="s">
        <v>111</v>
      </c>
      <c r="C89" s="297" t="s">
        <v>282</v>
      </c>
      <c r="D89" s="739"/>
      <c r="E89" s="305"/>
      <c r="F89" s="315"/>
      <c r="G89" s="1075"/>
      <c r="H89" s="315"/>
      <c r="I89" s="313"/>
      <c r="J89" s="305"/>
      <c r="K89" s="315"/>
      <c r="L89" s="1075"/>
      <c r="M89" s="314"/>
      <c r="N89" s="550"/>
      <c r="O89" s="550"/>
      <c r="P89" s="305"/>
    </row>
    <row r="90" spans="1:16" ht="40.200000000000003" thickBot="1" x14ac:dyDescent="0.35">
      <c r="A90" s="551"/>
      <c r="B90" s="568" t="s">
        <v>271</v>
      </c>
      <c r="C90" s="552" t="s">
        <v>282</v>
      </c>
      <c r="D90" s="741"/>
      <c r="E90" s="318"/>
      <c r="F90" s="536"/>
      <c r="G90" s="1085"/>
      <c r="H90" s="536"/>
      <c r="I90" s="710"/>
      <c r="J90" s="318"/>
      <c r="K90" s="536"/>
      <c r="L90" s="1085"/>
      <c r="M90" s="707"/>
      <c r="N90" s="534"/>
      <c r="O90" s="534"/>
      <c r="P90" s="318"/>
    </row>
    <row r="91" spans="1:16" ht="27" thickBot="1" x14ac:dyDescent="0.35">
      <c r="A91" s="553" t="s">
        <v>147</v>
      </c>
      <c r="B91" s="537" t="s">
        <v>481</v>
      </c>
      <c r="C91" s="351" t="s">
        <v>480</v>
      </c>
      <c r="D91" s="744"/>
      <c r="E91" s="557"/>
      <c r="F91" s="558"/>
      <c r="G91" s="1077"/>
      <c r="H91" s="558"/>
      <c r="I91" s="711"/>
      <c r="J91" s="561"/>
      <c r="K91" s="561"/>
      <c r="L91" s="1077"/>
      <c r="M91" s="703"/>
      <c r="N91" s="562"/>
      <c r="O91" s="558"/>
      <c r="P91" s="557"/>
    </row>
    <row r="92" spans="1:16" x14ac:dyDescent="0.3">
      <c r="C92" s="349"/>
    </row>
    <row r="93" spans="1:16" x14ac:dyDescent="0.3">
      <c r="B93" s="329" t="s">
        <v>130</v>
      </c>
    </row>
    <row r="94" spans="1:16" ht="13.8" customHeight="1" x14ac:dyDescent="0.3">
      <c r="B94" s="34" t="s">
        <v>283</v>
      </c>
      <c r="C94" s="34"/>
      <c r="D94" s="34"/>
    </row>
    <row r="95" spans="1:16" ht="15" customHeight="1" x14ac:dyDescent="0.3">
      <c r="B95" s="34" t="s">
        <v>284</v>
      </c>
      <c r="C95" s="1449"/>
      <c r="D95" s="1449"/>
      <c r="E95" s="1449"/>
      <c r="F95" s="1449"/>
      <c r="G95" s="1449"/>
      <c r="H95" s="1449"/>
      <c r="I95" s="1449"/>
      <c r="J95" s="1449"/>
      <c r="K95" s="1449"/>
      <c r="L95" s="1449"/>
      <c r="M95" s="1449"/>
      <c r="N95" s="1449"/>
      <c r="O95" s="1449"/>
      <c r="P95" s="1449"/>
    </row>
    <row r="96" spans="1:16" ht="15.6" customHeight="1" x14ac:dyDescent="0.3">
      <c r="B96" s="1449"/>
      <c r="C96" s="1449"/>
      <c r="D96" s="1449"/>
      <c r="E96" s="1449"/>
      <c r="F96" s="1449"/>
      <c r="G96" s="1449"/>
      <c r="H96" s="1449"/>
      <c r="I96" s="1449"/>
      <c r="J96" s="1449"/>
      <c r="K96" s="1449"/>
      <c r="L96" s="1449"/>
      <c r="M96" s="1449"/>
      <c r="N96" s="1449"/>
      <c r="O96" s="1449"/>
      <c r="P96" s="1449"/>
    </row>
    <row r="97" spans="2:7" x14ac:dyDescent="0.3">
      <c r="B97" s="447"/>
      <c r="D97" s="749"/>
      <c r="E97" s="32"/>
      <c r="F97" s="32"/>
      <c r="G97" s="32"/>
    </row>
  </sheetData>
  <mergeCells count="33">
    <mergeCell ref="E36:O36"/>
    <mergeCell ref="E66:O66"/>
    <mergeCell ref="F37:I37"/>
    <mergeCell ref="F67:I67"/>
    <mergeCell ref="K37:N37"/>
    <mergeCell ref="K67:N67"/>
    <mergeCell ref="E67:E68"/>
    <mergeCell ref="P36:P38"/>
    <mergeCell ref="P66:P68"/>
    <mergeCell ref="A7:A9"/>
    <mergeCell ref="F8:I8"/>
    <mergeCell ref="K8:N8"/>
    <mergeCell ref="J8:J9"/>
    <mergeCell ref="E7:O7"/>
    <mergeCell ref="E8:E9"/>
    <mergeCell ref="D7:D9"/>
    <mergeCell ref="O8:O9"/>
    <mergeCell ref="P7:P9"/>
    <mergeCell ref="D66:D68"/>
    <mergeCell ref="B66:B68"/>
    <mergeCell ref="A66:A68"/>
    <mergeCell ref="D36:D38"/>
    <mergeCell ref="C36:C38"/>
    <mergeCell ref="O67:O68"/>
    <mergeCell ref="J67:J68"/>
    <mergeCell ref="J37:J38"/>
    <mergeCell ref="O37:O38"/>
    <mergeCell ref="E37:E38"/>
    <mergeCell ref="C7:C9"/>
    <mergeCell ref="B7:B9"/>
    <mergeCell ref="B36:B38"/>
    <mergeCell ref="A36:A38"/>
    <mergeCell ref="C66:C68"/>
  </mergeCells>
  <printOptions horizontalCentered="1" verticalCentered="1"/>
  <pageMargins left="0.51181102362204722" right="0.51181102362204722" top="0.15748031496062992" bottom="0.19685039370078741" header="0.31496062992125984" footer="0.31496062992125984"/>
  <pageSetup paperSize="9" scale="55" orientation="landscape" r:id="rId1"/>
  <headerFooter>
    <oddHeader>&amp;RAnexa nr. 12 la Metodologie</oddHeader>
  </headerFooter>
  <rowBreaks count="2" manualBreakCount="2">
    <brk id="32" max="9" man="1"/>
    <brk id="6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4EE7-29C1-4EE5-9D66-C3EF5503E6B6}">
  <sheetPr>
    <tabColor rgb="FF7030A0"/>
    <pageSetUpPr fitToPage="1"/>
  </sheetPr>
  <dimension ref="B1:AH128"/>
  <sheetViews>
    <sheetView zoomScale="80" zoomScaleNormal="80" workbookViewId="0">
      <pane xSplit="2" ySplit="17" topLeftCell="C71" activePane="bottomRight" state="frozen"/>
      <selection pane="topRight" activeCell="C1" sqref="C1"/>
      <selection pane="bottomLeft" activeCell="A15" sqref="A15"/>
      <selection pane="bottomRight" activeCell="B6" sqref="B6"/>
    </sheetView>
  </sheetViews>
  <sheetFormatPr defaultColWidth="9.109375" defaultRowHeight="15" x14ac:dyDescent="0.25"/>
  <cols>
    <col min="1" max="1" width="5.77734375" style="354" customWidth="1"/>
    <col min="2" max="2" width="69.44140625" style="354" customWidth="1"/>
    <col min="3" max="3" width="18.44140625" style="354" customWidth="1"/>
    <col min="4" max="4" width="15.44140625" style="354" customWidth="1"/>
    <col min="5" max="5" width="22.6640625" style="354" customWidth="1"/>
    <col min="6" max="6" width="17.44140625" style="354" customWidth="1"/>
    <col min="7" max="7" width="16.5546875" style="354" customWidth="1"/>
    <col min="8" max="8" width="12.6640625" style="354" customWidth="1"/>
    <col min="9" max="9" width="16" style="354" customWidth="1"/>
    <col min="10" max="10" width="18.109375" style="354" customWidth="1"/>
    <col min="11" max="11" width="15.5546875" style="354" customWidth="1"/>
    <col min="12" max="12" width="14.5546875" style="354" customWidth="1"/>
    <col min="13" max="13" width="16.109375" style="354" customWidth="1"/>
    <col min="14" max="14" width="14" style="354" customWidth="1"/>
    <col min="15" max="15" width="26.21875" style="354" customWidth="1"/>
    <col min="16" max="16" width="14.88671875" style="354" customWidth="1"/>
    <col min="17" max="16384" width="9.109375" style="354"/>
  </cols>
  <sheetData>
    <row r="1" spans="2:15" x14ac:dyDescent="0.25">
      <c r="C1" s="408"/>
      <c r="D1" s="408"/>
      <c r="E1" s="408"/>
      <c r="F1" s="408"/>
      <c r="G1" s="408"/>
      <c r="H1" s="408"/>
      <c r="I1" s="408"/>
      <c r="J1" s="408"/>
      <c r="O1" s="1144" t="s">
        <v>629</v>
      </c>
    </row>
    <row r="2" spans="2:15" ht="15.6" thickBot="1" x14ac:dyDescent="0.3">
      <c r="C2" s="408"/>
      <c r="D2" s="408"/>
      <c r="E2" s="408"/>
      <c r="F2" s="408"/>
      <c r="G2" s="408"/>
      <c r="H2" s="408"/>
      <c r="I2" s="408"/>
      <c r="J2" s="408"/>
      <c r="O2" s="407"/>
    </row>
    <row r="3" spans="2:15" ht="21" customHeight="1" x14ac:dyDescent="0.3">
      <c r="B3" s="423" t="s">
        <v>127</v>
      </c>
      <c r="C3" s="409" t="str">
        <f>'Anexa_3-ECR_12M(n-1)'!C3</f>
        <v>(Denumire solicitant)</v>
      </c>
      <c r="D3" s="410"/>
      <c r="E3" s="410"/>
      <c r="F3" s="410"/>
      <c r="G3" s="411"/>
      <c r="J3" s="421"/>
      <c r="O3" s="353"/>
    </row>
    <row r="4" spans="2:15" ht="18.600000000000001" customHeight="1" thickBot="1" x14ac:dyDescent="0.35">
      <c r="B4" s="424" t="s">
        <v>121</v>
      </c>
      <c r="C4" s="418" t="str">
        <f>'Anexa_3-ECR_12M(n-1)'!C4</f>
        <v>zz.ll.aaaa</v>
      </c>
      <c r="D4" s="419"/>
      <c r="E4" s="419"/>
      <c r="F4" s="419"/>
      <c r="G4" s="420"/>
      <c r="J4" s="271"/>
      <c r="O4" s="353"/>
    </row>
    <row r="5" spans="2:15" ht="18.600000000000001" customHeight="1" thickBot="1" x14ac:dyDescent="0.35">
      <c r="B5" s="632" t="s">
        <v>655</v>
      </c>
      <c r="C5" s="634">
        <f>'Anexa_3-ECR_12M(n-1)'!C5</f>
        <v>2025</v>
      </c>
      <c r="D5" s="468"/>
      <c r="E5" s="468"/>
      <c r="F5" s="468"/>
      <c r="G5" s="635"/>
      <c r="J5" s="271"/>
      <c r="O5" s="353"/>
    </row>
    <row r="6" spans="2:15" ht="30" customHeight="1" x14ac:dyDescent="0.3">
      <c r="B6" s="425" t="s">
        <v>273</v>
      </c>
      <c r="C6" s="633" t="s">
        <v>134</v>
      </c>
      <c r="D6" s="793" t="s">
        <v>133</v>
      </c>
      <c r="E6" s="794"/>
      <c r="F6" s="755" t="s">
        <v>290</v>
      </c>
      <c r="G6" s="756"/>
      <c r="J6" s="422"/>
      <c r="O6" s="353"/>
    </row>
    <row r="7" spans="2:15" ht="19.2" customHeight="1" x14ac:dyDescent="0.3">
      <c r="B7" s="426" t="s">
        <v>12</v>
      </c>
      <c r="C7" s="412" t="s">
        <v>12</v>
      </c>
      <c r="D7" s="413"/>
      <c r="E7" s="413"/>
      <c r="F7" s="413"/>
      <c r="G7" s="414"/>
      <c r="J7" s="421"/>
      <c r="O7" s="353"/>
    </row>
    <row r="8" spans="2:15" ht="16.2" thickBot="1" x14ac:dyDescent="0.35">
      <c r="B8" s="267" t="s">
        <v>33</v>
      </c>
      <c r="C8" s="415" t="s">
        <v>33</v>
      </c>
      <c r="D8" s="416"/>
      <c r="E8" s="416"/>
      <c r="F8" s="416"/>
      <c r="G8" s="417"/>
      <c r="J8" s="421"/>
      <c r="O8" s="353"/>
    </row>
    <row r="9" spans="2:15" ht="15.6" x14ac:dyDescent="0.3">
      <c r="B9" s="353"/>
    </row>
    <row r="10" spans="2:15" s="355" customFormat="1" ht="31.2" x14ac:dyDescent="0.3">
      <c r="B10" s="695" t="s">
        <v>522</v>
      </c>
      <c r="C10" s="694" t="s">
        <v>523</v>
      </c>
      <c r="D10" s="693">
        <f>C5</f>
        <v>2025</v>
      </c>
      <c r="F10" s="353"/>
      <c r="G10" s="353"/>
      <c r="H10" s="353"/>
      <c r="I10" s="353"/>
      <c r="J10" s="353"/>
      <c r="K10" s="353"/>
      <c r="L10" s="353"/>
      <c r="M10" s="353"/>
      <c r="N10" s="353"/>
      <c r="O10" s="353"/>
    </row>
    <row r="11" spans="2:15" s="355" customFormat="1" ht="15.6" x14ac:dyDescent="0.3">
      <c r="B11" s="356"/>
      <c r="C11" s="356"/>
      <c r="D11" s="356"/>
      <c r="E11" s="356"/>
      <c r="F11" s="356"/>
      <c r="G11" s="356"/>
      <c r="H11" s="356"/>
      <c r="I11" s="356"/>
      <c r="J11" s="356"/>
      <c r="K11" s="356"/>
      <c r="L11" s="356"/>
      <c r="M11" s="356"/>
      <c r="N11" s="356"/>
      <c r="O11" s="357" t="s">
        <v>291</v>
      </c>
    </row>
    <row r="12" spans="2:15" s="355" customFormat="1" ht="16.2" thickBot="1" x14ac:dyDescent="0.35">
      <c r="B12" s="358"/>
      <c r="C12" s="358"/>
      <c r="D12" s="358"/>
      <c r="E12" s="358"/>
      <c r="F12" s="358"/>
      <c r="G12" s="358"/>
      <c r="H12" s="358"/>
      <c r="I12" s="358"/>
      <c r="J12" s="358"/>
    </row>
    <row r="13" spans="2:15" ht="20.399999999999999" customHeight="1" thickBot="1" x14ac:dyDescent="0.3">
      <c r="B13" s="1552" t="s">
        <v>292</v>
      </c>
      <c r="C13" s="1552" t="s">
        <v>547</v>
      </c>
      <c r="D13" s="1575" t="s">
        <v>373</v>
      </c>
      <c r="E13" s="1576"/>
      <c r="F13" s="1576"/>
      <c r="G13" s="1576"/>
      <c r="H13" s="1576"/>
      <c r="I13" s="1576"/>
      <c r="J13" s="1576"/>
      <c r="K13" s="1576"/>
      <c r="L13" s="1576"/>
      <c r="M13" s="1576"/>
      <c r="N13" s="1577"/>
      <c r="O13" s="1572" t="s">
        <v>638</v>
      </c>
    </row>
    <row r="14" spans="2:15" ht="24.6" customHeight="1" thickBot="1" x14ac:dyDescent="0.3">
      <c r="B14" s="1553"/>
      <c r="C14" s="1553"/>
      <c r="D14" s="1553" t="s">
        <v>461</v>
      </c>
      <c r="E14" s="1555" t="s">
        <v>376</v>
      </c>
      <c r="F14" s="1556"/>
      <c r="G14" s="1556"/>
      <c r="H14" s="1556"/>
      <c r="I14" s="1574" t="s">
        <v>6</v>
      </c>
      <c r="J14" s="1555" t="s">
        <v>377</v>
      </c>
      <c r="K14" s="1556"/>
      <c r="L14" s="1556"/>
      <c r="M14" s="1557"/>
      <c r="N14" s="1574" t="s">
        <v>375</v>
      </c>
      <c r="O14" s="1573"/>
    </row>
    <row r="15" spans="2:15" ht="70.8" customHeight="1" thickBot="1" x14ac:dyDescent="0.3">
      <c r="B15" s="1553"/>
      <c r="C15" s="1554"/>
      <c r="D15" s="1553"/>
      <c r="E15" s="752" t="s">
        <v>527</v>
      </c>
      <c r="F15" s="454" t="s">
        <v>528</v>
      </c>
      <c r="G15" s="461" t="s">
        <v>529</v>
      </c>
      <c r="H15" s="405" t="s">
        <v>545</v>
      </c>
      <c r="I15" s="1573"/>
      <c r="J15" s="752" t="s">
        <v>531</v>
      </c>
      <c r="K15" s="752" t="s">
        <v>532</v>
      </c>
      <c r="L15" s="757" t="s">
        <v>533</v>
      </c>
      <c r="M15" s="758" t="s">
        <v>534</v>
      </c>
      <c r="N15" s="1573"/>
      <c r="O15" s="361" t="s">
        <v>374</v>
      </c>
    </row>
    <row r="16" spans="2:15" ht="22.2" customHeight="1" thickBot="1" x14ac:dyDescent="0.3">
      <c r="B16" s="1554"/>
      <c r="C16" s="662" t="s">
        <v>282</v>
      </c>
      <c r="D16" s="662" t="s">
        <v>282</v>
      </c>
      <c r="E16" s="362" t="s">
        <v>282</v>
      </c>
      <c r="F16" s="454" t="s">
        <v>282</v>
      </c>
      <c r="G16" s="461" t="s">
        <v>282</v>
      </c>
      <c r="H16" s="405" t="s">
        <v>282</v>
      </c>
      <c r="I16" s="362" t="s">
        <v>282</v>
      </c>
      <c r="J16" s="362" t="s">
        <v>282</v>
      </c>
      <c r="K16" s="362" t="s">
        <v>282</v>
      </c>
      <c r="L16" s="461" t="s">
        <v>282</v>
      </c>
      <c r="M16" s="405" t="s">
        <v>282</v>
      </c>
      <c r="N16" s="362" t="s">
        <v>282</v>
      </c>
      <c r="O16" s="364" t="s">
        <v>282</v>
      </c>
    </row>
    <row r="17" spans="2:15" ht="16.2" thickBot="1" x14ac:dyDescent="0.3">
      <c r="B17" s="363">
        <v>0</v>
      </c>
      <c r="C17" s="363">
        <v>1</v>
      </c>
      <c r="D17" s="363">
        <v>2</v>
      </c>
      <c r="E17" s="359">
        <v>3</v>
      </c>
      <c r="F17" s="455">
        <v>4</v>
      </c>
      <c r="G17" s="462">
        <v>5</v>
      </c>
      <c r="H17" s="404">
        <v>6</v>
      </c>
      <c r="I17" s="359">
        <v>7</v>
      </c>
      <c r="J17" s="359">
        <v>8</v>
      </c>
      <c r="K17" s="359">
        <v>9</v>
      </c>
      <c r="L17" s="462">
        <v>10</v>
      </c>
      <c r="M17" s="360">
        <v>11</v>
      </c>
      <c r="N17" s="359">
        <v>12</v>
      </c>
      <c r="O17" s="364">
        <v>13</v>
      </c>
    </row>
    <row r="18" spans="2:15" ht="15.6" x14ac:dyDescent="0.3">
      <c r="B18" s="365" t="s">
        <v>295</v>
      </c>
      <c r="C18" s="899"/>
      <c r="D18" s="899"/>
      <c r="E18" s="900"/>
      <c r="F18" s="901"/>
      <c r="G18" s="902"/>
      <c r="H18" s="903"/>
      <c r="I18" s="900"/>
      <c r="J18" s="900"/>
      <c r="K18" s="900"/>
      <c r="L18" s="902"/>
      <c r="M18" s="903"/>
      <c r="N18" s="904"/>
      <c r="O18" s="904"/>
    </row>
    <row r="19" spans="2:15" ht="15.6" x14ac:dyDescent="0.3">
      <c r="B19" s="370" t="s">
        <v>296</v>
      </c>
      <c r="C19" s="905"/>
      <c r="D19" s="905"/>
      <c r="E19" s="906"/>
      <c r="F19" s="907"/>
      <c r="G19" s="908"/>
      <c r="H19" s="909"/>
      <c r="I19" s="906"/>
      <c r="J19" s="906"/>
      <c r="K19" s="906"/>
      <c r="L19" s="908"/>
      <c r="M19" s="909"/>
      <c r="N19" s="910"/>
      <c r="O19" s="910"/>
    </row>
    <row r="20" spans="2:15" x14ac:dyDescent="0.25">
      <c r="B20" s="375" t="s">
        <v>297</v>
      </c>
      <c r="C20" s="905"/>
      <c r="D20" s="905"/>
      <c r="E20" s="906"/>
      <c r="F20" s="907"/>
      <c r="G20" s="908"/>
      <c r="H20" s="909"/>
      <c r="I20" s="906"/>
      <c r="J20" s="906"/>
      <c r="K20" s="906"/>
      <c r="L20" s="908"/>
      <c r="M20" s="909"/>
      <c r="N20" s="910"/>
      <c r="O20" s="910"/>
    </row>
    <row r="21" spans="2:15" x14ac:dyDescent="0.25">
      <c r="B21" s="375" t="s">
        <v>298</v>
      </c>
      <c r="C21" s="905"/>
      <c r="D21" s="905"/>
      <c r="E21" s="906"/>
      <c r="F21" s="907"/>
      <c r="G21" s="908"/>
      <c r="H21" s="909"/>
      <c r="I21" s="906"/>
      <c r="J21" s="906"/>
      <c r="K21" s="906"/>
      <c r="L21" s="908"/>
      <c r="M21" s="909"/>
      <c r="N21" s="910"/>
      <c r="O21" s="910"/>
    </row>
    <row r="22" spans="2:15" x14ac:dyDescent="0.25">
      <c r="B22" s="375" t="s">
        <v>299</v>
      </c>
      <c r="C22" s="905"/>
      <c r="D22" s="905"/>
      <c r="E22" s="906"/>
      <c r="F22" s="907"/>
      <c r="G22" s="908"/>
      <c r="H22" s="909"/>
      <c r="I22" s="906"/>
      <c r="J22" s="906"/>
      <c r="K22" s="906"/>
      <c r="L22" s="908"/>
      <c r="M22" s="909"/>
      <c r="N22" s="910"/>
      <c r="O22" s="910"/>
    </row>
    <row r="23" spans="2:15" x14ac:dyDescent="0.25">
      <c r="B23" s="375" t="s">
        <v>300</v>
      </c>
      <c r="C23" s="905"/>
      <c r="D23" s="905"/>
      <c r="E23" s="906"/>
      <c r="F23" s="907"/>
      <c r="G23" s="908"/>
      <c r="H23" s="909"/>
      <c r="I23" s="906"/>
      <c r="J23" s="906"/>
      <c r="K23" s="906"/>
      <c r="L23" s="908"/>
      <c r="M23" s="909"/>
      <c r="N23" s="910"/>
      <c r="O23" s="910"/>
    </row>
    <row r="24" spans="2:15" x14ac:dyDescent="0.25">
      <c r="B24" s="375" t="s">
        <v>301</v>
      </c>
      <c r="C24" s="905"/>
      <c r="D24" s="905"/>
      <c r="E24" s="906"/>
      <c r="F24" s="907"/>
      <c r="G24" s="908"/>
      <c r="H24" s="909"/>
      <c r="I24" s="906"/>
      <c r="J24" s="906"/>
      <c r="K24" s="906"/>
      <c r="L24" s="908"/>
      <c r="M24" s="909"/>
      <c r="N24" s="910"/>
      <c r="O24" s="910"/>
    </row>
    <row r="25" spans="2:15" ht="22.2" customHeight="1" x14ac:dyDescent="0.3">
      <c r="B25" s="376" t="s">
        <v>302</v>
      </c>
      <c r="C25" s="905"/>
      <c r="D25" s="905"/>
      <c r="E25" s="906"/>
      <c r="F25" s="907"/>
      <c r="G25" s="908"/>
      <c r="H25" s="909"/>
      <c r="I25" s="906"/>
      <c r="J25" s="906"/>
      <c r="K25" s="906"/>
      <c r="L25" s="908"/>
      <c r="M25" s="909"/>
      <c r="N25" s="910"/>
      <c r="O25" s="910"/>
    </row>
    <row r="26" spans="2:15" ht="15.6" x14ac:dyDescent="0.3">
      <c r="B26" s="376" t="s">
        <v>303</v>
      </c>
      <c r="C26" s="905"/>
      <c r="D26" s="905"/>
      <c r="E26" s="906"/>
      <c r="F26" s="907"/>
      <c r="G26" s="908"/>
      <c r="H26" s="909"/>
      <c r="I26" s="906"/>
      <c r="J26" s="906"/>
      <c r="K26" s="906"/>
      <c r="L26" s="908"/>
      <c r="M26" s="909"/>
      <c r="N26" s="910"/>
      <c r="O26" s="910"/>
    </row>
    <row r="27" spans="2:15" ht="15.6" x14ac:dyDescent="0.3">
      <c r="B27" s="376" t="s">
        <v>304</v>
      </c>
      <c r="C27" s="905"/>
      <c r="D27" s="905"/>
      <c r="E27" s="906"/>
      <c r="F27" s="907"/>
      <c r="G27" s="908"/>
      <c r="H27" s="909"/>
      <c r="I27" s="906"/>
      <c r="J27" s="906"/>
      <c r="K27" s="906"/>
      <c r="L27" s="908"/>
      <c r="M27" s="909"/>
      <c r="N27" s="910"/>
      <c r="O27" s="910"/>
    </row>
    <row r="28" spans="2:15" x14ac:dyDescent="0.25">
      <c r="B28" s="436" t="s">
        <v>573</v>
      </c>
      <c r="C28" s="905"/>
      <c r="D28" s="905"/>
      <c r="E28" s="906"/>
      <c r="F28" s="907"/>
      <c r="G28" s="908"/>
      <c r="H28" s="909"/>
      <c r="I28" s="906"/>
      <c r="J28" s="906"/>
      <c r="K28" s="906"/>
      <c r="L28" s="908"/>
      <c r="M28" s="909"/>
      <c r="N28" s="910"/>
      <c r="O28" s="910"/>
    </row>
    <row r="29" spans="2:15" x14ac:dyDescent="0.25">
      <c r="B29" s="436" t="s">
        <v>574</v>
      </c>
      <c r="C29" s="905"/>
      <c r="D29" s="905"/>
      <c r="E29" s="906"/>
      <c r="F29" s="907"/>
      <c r="G29" s="908"/>
      <c r="H29" s="909"/>
      <c r="I29" s="906"/>
      <c r="J29" s="906"/>
      <c r="K29" s="906"/>
      <c r="L29" s="908"/>
      <c r="M29" s="909"/>
      <c r="N29" s="910"/>
      <c r="O29" s="910"/>
    </row>
    <row r="30" spans="2:15" x14ac:dyDescent="0.25">
      <c r="B30" s="436" t="s">
        <v>575</v>
      </c>
      <c r="C30" s="905"/>
      <c r="D30" s="905"/>
      <c r="E30" s="906"/>
      <c r="F30" s="907"/>
      <c r="G30" s="908"/>
      <c r="H30" s="909"/>
      <c r="I30" s="906"/>
      <c r="J30" s="906"/>
      <c r="K30" s="906"/>
      <c r="L30" s="908"/>
      <c r="M30" s="909"/>
      <c r="N30" s="910"/>
      <c r="O30" s="910"/>
    </row>
    <row r="31" spans="2:15" x14ac:dyDescent="0.25">
      <c r="B31" s="436" t="s">
        <v>576</v>
      </c>
      <c r="C31" s="905"/>
      <c r="D31" s="905"/>
      <c r="E31" s="906"/>
      <c r="F31" s="907"/>
      <c r="G31" s="908"/>
      <c r="H31" s="909"/>
      <c r="I31" s="906"/>
      <c r="J31" s="906"/>
      <c r="K31" s="906"/>
      <c r="L31" s="908"/>
      <c r="M31" s="909"/>
      <c r="N31" s="910"/>
      <c r="O31" s="910"/>
    </row>
    <row r="32" spans="2:15" x14ac:dyDescent="0.25">
      <c r="B32" s="436" t="s">
        <v>577</v>
      </c>
      <c r="C32" s="905"/>
      <c r="D32" s="905"/>
      <c r="E32" s="906"/>
      <c r="F32" s="907"/>
      <c r="G32" s="908"/>
      <c r="H32" s="909"/>
      <c r="I32" s="906"/>
      <c r="J32" s="906"/>
      <c r="K32" s="906"/>
      <c r="L32" s="908"/>
      <c r="M32" s="909"/>
      <c r="N32" s="910"/>
      <c r="O32" s="910"/>
    </row>
    <row r="33" spans="2:15" x14ac:dyDescent="0.25">
      <c r="B33" s="436" t="s">
        <v>578</v>
      </c>
      <c r="C33" s="905"/>
      <c r="D33" s="905"/>
      <c r="E33" s="906"/>
      <c r="F33" s="907"/>
      <c r="G33" s="908"/>
      <c r="H33" s="909"/>
      <c r="I33" s="906"/>
      <c r="J33" s="906"/>
      <c r="K33" s="906"/>
      <c r="L33" s="908"/>
      <c r="M33" s="909"/>
      <c r="N33" s="910"/>
      <c r="O33" s="910"/>
    </row>
    <row r="34" spans="2:15" x14ac:dyDescent="0.25">
      <c r="B34" s="436" t="s">
        <v>579</v>
      </c>
      <c r="C34" s="905"/>
      <c r="D34" s="905"/>
      <c r="E34" s="906"/>
      <c r="F34" s="907"/>
      <c r="G34" s="908"/>
      <c r="H34" s="909"/>
      <c r="I34" s="906"/>
      <c r="J34" s="906"/>
      <c r="K34" s="906"/>
      <c r="L34" s="908"/>
      <c r="M34" s="909"/>
      <c r="N34" s="910"/>
      <c r="O34" s="910"/>
    </row>
    <row r="35" spans="2:15" x14ac:dyDescent="0.25">
      <c r="B35" s="436" t="s">
        <v>600</v>
      </c>
      <c r="C35" s="905"/>
      <c r="D35" s="905"/>
      <c r="E35" s="906"/>
      <c r="F35" s="907"/>
      <c r="G35" s="908"/>
      <c r="H35" s="909"/>
      <c r="I35" s="906"/>
      <c r="J35" s="906"/>
      <c r="K35" s="906"/>
      <c r="L35" s="908"/>
      <c r="M35" s="909"/>
      <c r="N35" s="910"/>
      <c r="O35" s="910"/>
    </row>
    <row r="36" spans="2:15" ht="15.6" x14ac:dyDescent="0.3">
      <c r="B36" s="376" t="s">
        <v>305</v>
      </c>
      <c r="C36" s="905"/>
      <c r="D36" s="905"/>
      <c r="E36" s="906"/>
      <c r="F36" s="907"/>
      <c r="G36" s="908"/>
      <c r="H36" s="909"/>
      <c r="I36" s="906"/>
      <c r="J36" s="906"/>
      <c r="K36" s="906"/>
      <c r="L36" s="908"/>
      <c r="M36" s="909"/>
      <c r="N36" s="910"/>
      <c r="O36" s="910"/>
    </row>
    <row r="37" spans="2:15" ht="15.6" x14ac:dyDescent="0.3">
      <c r="B37" s="376" t="s">
        <v>306</v>
      </c>
      <c r="C37" s="905"/>
      <c r="D37" s="905"/>
      <c r="E37" s="906"/>
      <c r="F37" s="907"/>
      <c r="G37" s="908"/>
      <c r="H37" s="909"/>
      <c r="I37" s="906"/>
      <c r="J37" s="906"/>
      <c r="K37" s="906"/>
      <c r="L37" s="908"/>
      <c r="M37" s="909"/>
      <c r="N37" s="910"/>
      <c r="O37" s="910"/>
    </row>
    <row r="38" spans="2:15" ht="15.6" x14ac:dyDescent="0.3">
      <c r="B38" s="376" t="s">
        <v>307</v>
      </c>
      <c r="C38" s="905"/>
      <c r="D38" s="905"/>
      <c r="E38" s="906"/>
      <c r="F38" s="907"/>
      <c r="G38" s="908"/>
      <c r="H38" s="909"/>
      <c r="I38" s="906"/>
      <c r="J38" s="906"/>
      <c r="K38" s="906"/>
      <c r="L38" s="908"/>
      <c r="M38" s="909"/>
      <c r="N38" s="910"/>
      <c r="O38" s="910"/>
    </row>
    <row r="39" spans="2:15" ht="15.6" x14ac:dyDescent="0.3">
      <c r="B39" s="376" t="s">
        <v>308</v>
      </c>
      <c r="C39" s="905"/>
      <c r="D39" s="905"/>
      <c r="E39" s="906"/>
      <c r="F39" s="907"/>
      <c r="G39" s="908"/>
      <c r="H39" s="909"/>
      <c r="I39" s="906"/>
      <c r="J39" s="906"/>
      <c r="K39" s="906"/>
      <c r="L39" s="908"/>
      <c r="M39" s="909"/>
      <c r="N39" s="910"/>
      <c r="O39" s="910"/>
    </row>
    <row r="40" spans="2:15" ht="15.6" x14ac:dyDescent="0.3">
      <c r="B40" s="376" t="s">
        <v>309</v>
      </c>
      <c r="C40" s="905"/>
      <c r="D40" s="905"/>
      <c r="E40" s="906"/>
      <c r="F40" s="907"/>
      <c r="G40" s="908"/>
      <c r="H40" s="909"/>
      <c r="I40" s="906"/>
      <c r="J40" s="906"/>
      <c r="K40" s="906"/>
      <c r="L40" s="908"/>
      <c r="M40" s="909"/>
      <c r="N40" s="910"/>
      <c r="O40" s="910"/>
    </row>
    <row r="41" spans="2:15" x14ac:dyDescent="0.25">
      <c r="B41" s="436" t="s">
        <v>580</v>
      </c>
      <c r="C41" s="905"/>
      <c r="D41" s="905"/>
      <c r="E41" s="906"/>
      <c r="F41" s="907"/>
      <c r="G41" s="908"/>
      <c r="H41" s="909"/>
      <c r="I41" s="906"/>
      <c r="J41" s="906"/>
      <c r="K41" s="906"/>
      <c r="L41" s="908"/>
      <c r="M41" s="909"/>
      <c r="N41" s="910"/>
      <c r="O41" s="910"/>
    </row>
    <row r="42" spans="2:15" x14ac:dyDescent="0.25">
      <c r="B42" s="436" t="s">
        <v>581</v>
      </c>
      <c r="C42" s="905"/>
      <c r="D42" s="905"/>
      <c r="E42" s="906"/>
      <c r="F42" s="907"/>
      <c r="G42" s="908"/>
      <c r="H42" s="909"/>
      <c r="I42" s="906"/>
      <c r="J42" s="906"/>
      <c r="K42" s="906"/>
      <c r="L42" s="908"/>
      <c r="M42" s="909"/>
      <c r="N42" s="910"/>
      <c r="O42" s="910"/>
    </row>
    <row r="43" spans="2:15" x14ac:dyDescent="0.25">
      <c r="B43" s="436" t="s">
        <v>582</v>
      </c>
      <c r="C43" s="905"/>
      <c r="D43" s="905"/>
      <c r="E43" s="906"/>
      <c r="F43" s="907"/>
      <c r="G43" s="908"/>
      <c r="H43" s="909"/>
      <c r="I43" s="906"/>
      <c r="J43" s="906"/>
      <c r="K43" s="906"/>
      <c r="L43" s="908"/>
      <c r="M43" s="909"/>
      <c r="N43" s="910"/>
      <c r="O43" s="910"/>
    </row>
    <row r="44" spans="2:15" x14ac:dyDescent="0.25">
      <c r="B44" s="436" t="s">
        <v>583</v>
      </c>
      <c r="C44" s="905"/>
      <c r="D44" s="905"/>
      <c r="E44" s="906"/>
      <c r="F44" s="907"/>
      <c r="G44" s="908"/>
      <c r="H44" s="909"/>
      <c r="I44" s="906"/>
      <c r="J44" s="906"/>
      <c r="K44" s="906"/>
      <c r="L44" s="908"/>
      <c r="M44" s="909"/>
      <c r="N44" s="910"/>
      <c r="O44" s="910"/>
    </row>
    <row r="45" spans="2:15" ht="15.6" x14ac:dyDescent="0.3">
      <c r="B45" s="376" t="s">
        <v>310</v>
      </c>
      <c r="C45" s="905"/>
      <c r="D45" s="905"/>
      <c r="E45" s="906"/>
      <c r="F45" s="907"/>
      <c r="G45" s="908"/>
      <c r="H45" s="909"/>
      <c r="I45" s="906"/>
      <c r="J45" s="906"/>
      <c r="K45" s="906"/>
      <c r="L45" s="908"/>
      <c r="M45" s="909"/>
      <c r="N45" s="910"/>
      <c r="O45" s="910"/>
    </row>
    <row r="46" spans="2:15" ht="15.6" x14ac:dyDescent="0.3">
      <c r="B46" s="376" t="s">
        <v>311</v>
      </c>
      <c r="C46" s="905"/>
      <c r="D46" s="905"/>
      <c r="E46" s="906"/>
      <c r="F46" s="907"/>
      <c r="G46" s="908"/>
      <c r="H46" s="909"/>
      <c r="I46" s="906"/>
      <c r="J46" s="906"/>
      <c r="K46" s="906"/>
      <c r="L46" s="908"/>
      <c r="M46" s="909"/>
      <c r="N46" s="910"/>
      <c r="O46" s="910"/>
    </row>
    <row r="47" spans="2:15" ht="15.6" x14ac:dyDescent="0.3">
      <c r="B47" s="376" t="s">
        <v>312</v>
      </c>
      <c r="C47" s="905"/>
      <c r="D47" s="905"/>
      <c r="E47" s="906"/>
      <c r="F47" s="907"/>
      <c r="G47" s="908"/>
      <c r="H47" s="909"/>
      <c r="I47" s="906"/>
      <c r="J47" s="906"/>
      <c r="K47" s="906"/>
      <c r="L47" s="908"/>
      <c r="M47" s="909"/>
      <c r="N47" s="910"/>
      <c r="O47" s="910"/>
    </row>
    <row r="48" spans="2:15" ht="15.6" x14ac:dyDescent="0.3">
      <c r="B48" s="376" t="s">
        <v>584</v>
      </c>
      <c r="C48" s="905"/>
      <c r="D48" s="905"/>
      <c r="E48" s="906"/>
      <c r="F48" s="907"/>
      <c r="G48" s="908"/>
      <c r="H48" s="909"/>
      <c r="I48" s="906"/>
      <c r="J48" s="906"/>
      <c r="K48" s="906"/>
      <c r="L48" s="908"/>
      <c r="M48" s="909"/>
      <c r="N48" s="910"/>
      <c r="O48" s="910"/>
    </row>
    <row r="49" spans="2:15" ht="15.6" x14ac:dyDescent="0.3">
      <c r="B49" s="376" t="s">
        <v>313</v>
      </c>
      <c r="C49" s="905"/>
      <c r="D49" s="905"/>
      <c r="E49" s="906"/>
      <c r="F49" s="907"/>
      <c r="G49" s="908"/>
      <c r="H49" s="909"/>
      <c r="I49" s="906"/>
      <c r="J49" s="906"/>
      <c r="K49" s="906"/>
      <c r="L49" s="908"/>
      <c r="M49" s="909"/>
      <c r="N49" s="910"/>
      <c r="O49" s="910"/>
    </row>
    <row r="50" spans="2:15" ht="15.6" x14ac:dyDescent="0.3">
      <c r="B50" s="376" t="s">
        <v>314</v>
      </c>
      <c r="C50" s="905"/>
      <c r="D50" s="905"/>
      <c r="E50" s="906"/>
      <c r="F50" s="907"/>
      <c r="G50" s="908"/>
      <c r="H50" s="909"/>
      <c r="I50" s="906"/>
      <c r="J50" s="906"/>
      <c r="K50" s="906"/>
      <c r="L50" s="908"/>
      <c r="M50" s="909"/>
      <c r="N50" s="910"/>
      <c r="O50" s="910"/>
    </row>
    <row r="51" spans="2:15" ht="15.6" x14ac:dyDescent="0.3">
      <c r="B51" s="376" t="s">
        <v>315</v>
      </c>
      <c r="C51" s="905"/>
      <c r="D51" s="905"/>
      <c r="E51" s="906"/>
      <c r="F51" s="907"/>
      <c r="G51" s="908"/>
      <c r="H51" s="909"/>
      <c r="I51" s="906"/>
      <c r="J51" s="906"/>
      <c r="K51" s="906"/>
      <c r="L51" s="908"/>
      <c r="M51" s="909"/>
      <c r="N51" s="910"/>
      <c r="O51" s="910"/>
    </row>
    <row r="52" spans="2:15" x14ac:dyDescent="0.25">
      <c r="B52" s="375" t="s">
        <v>316</v>
      </c>
      <c r="C52" s="905"/>
      <c r="D52" s="905"/>
      <c r="E52" s="906"/>
      <c r="F52" s="907"/>
      <c r="G52" s="908"/>
      <c r="H52" s="909"/>
      <c r="I52" s="906"/>
      <c r="J52" s="906"/>
      <c r="K52" s="906"/>
      <c r="L52" s="908"/>
      <c r="M52" s="909"/>
      <c r="N52" s="910"/>
      <c r="O52" s="910"/>
    </row>
    <row r="53" spans="2:15" x14ac:dyDescent="0.25">
      <c r="B53" s="375" t="s">
        <v>317</v>
      </c>
      <c r="C53" s="905"/>
      <c r="D53" s="905"/>
      <c r="E53" s="906"/>
      <c r="F53" s="907"/>
      <c r="G53" s="908"/>
      <c r="H53" s="909"/>
      <c r="I53" s="906"/>
      <c r="J53" s="906"/>
      <c r="K53" s="906"/>
      <c r="L53" s="908"/>
      <c r="M53" s="909"/>
      <c r="N53" s="910"/>
      <c r="O53" s="910"/>
    </row>
    <row r="54" spans="2:15" ht="15.6" x14ac:dyDescent="0.3">
      <c r="B54" s="376" t="s">
        <v>318</v>
      </c>
      <c r="C54" s="905"/>
      <c r="D54" s="905"/>
      <c r="E54" s="906"/>
      <c r="F54" s="907"/>
      <c r="G54" s="908"/>
      <c r="H54" s="909"/>
      <c r="I54" s="906"/>
      <c r="J54" s="906"/>
      <c r="K54" s="906"/>
      <c r="L54" s="908"/>
      <c r="M54" s="909"/>
      <c r="N54" s="910"/>
      <c r="O54" s="910"/>
    </row>
    <row r="55" spans="2:15" ht="32.25" customHeight="1" x14ac:dyDescent="0.3">
      <c r="B55" s="376" t="s">
        <v>319</v>
      </c>
      <c r="C55" s="905"/>
      <c r="D55" s="905"/>
      <c r="E55" s="906"/>
      <c r="F55" s="907"/>
      <c r="G55" s="908"/>
      <c r="H55" s="909"/>
      <c r="I55" s="906"/>
      <c r="J55" s="906"/>
      <c r="K55" s="906"/>
      <c r="L55" s="908"/>
      <c r="M55" s="909"/>
      <c r="N55" s="910"/>
      <c r="O55" s="910"/>
    </row>
    <row r="56" spans="2:15" ht="15.6" x14ac:dyDescent="0.3">
      <c r="B56" s="376" t="s">
        <v>320</v>
      </c>
      <c r="C56" s="905"/>
      <c r="D56" s="905"/>
      <c r="E56" s="906"/>
      <c r="F56" s="907"/>
      <c r="G56" s="908"/>
      <c r="H56" s="909"/>
      <c r="I56" s="906"/>
      <c r="J56" s="906"/>
      <c r="K56" s="906"/>
      <c r="L56" s="908"/>
      <c r="M56" s="909"/>
      <c r="N56" s="910"/>
      <c r="O56" s="910"/>
    </row>
    <row r="57" spans="2:15" ht="16.5" customHeight="1" x14ac:dyDescent="0.3">
      <c r="B57" s="376" t="s">
        <v>321</v>
      </c>
      <c r="C57" s="905"/>
      <c r="D57" s="905"/>
      <c r="E57" s="906"/>
      <c r="F57" s="907"/>
      <c r="G57" s="908"/>
      <c r="H57" s="909"/>
      <c r="I57" s="906"/>
      <c r="J57" s="906"/>
      <c r="K57" s="906"/>
      <c r="L57" s="908"/>
      <c r="M57" s="909"/>
      <c r="N57" s="910"/>
      <c r="O57" s="910"/>
    </row>
    <row r="58" spans="2:15" ht="15.6" x14ac:dyDescent="0.3">
      <c r="B58" s="376" t="s">
        <v>322</v>
      </c>
      <c r="C58" s="905"/>
      <c r="D58" s="905"/>
      <c r="E58" s="906"/>
      <c r="F58" s="907"/>
      <c r="G58" s="908"/>
      <c r="H58" s="909"/>
      <c r="I58" s="906"/>
      <c r="J58" s="906"/>
      <c r="K58" s="906"/>
      <c r="L58" s="908"/>
      <c r="M58" s="909"/>
      <c r="N58" s="910"/>
      <c r="O58" s="910"/>
    </row>
    <row r="59" spans="2:15" x14ac:dyDescent="0.25">
      <c r="B59" s="436" t="s">
        <v>585</v>
      </c>
      <c r="C59" s="905"/>
      <c r="D59" s="905"/>
      <c r="E59" s="906"/>
      <c r="F59" s="907"/>
      <c r="G59" s="908"/>
      <c r="H59" s="909"/>
      <c r="I59" s="906"/>
      <c r="J59" s="906"/>
      <c r="K59" s="906"/>
      <c r="L59" s="908"/>
      <c r="M59" s="909"/>
      <c r="N59" s="910"/>
      <c r="O59" s="910"/>
    </row>
    <row r="60" spans="2:15" x14ac:dyDescent="0.25">
      <c r="B60" s="436" t="s">
        <v>586</v>
      </c>
      <c r="C60" s="905"/>
      <c r="D60" s="905"/>
      <c r="E60" s="906"/>
      <c r="F60" s="907"/>
      <c r="G60" s="908"/>
      <c r="H60" s="909"/>
      <c r="I60" s="906"/>
      <c r="J60" s="906"/>
      <c r="K60" s="906"/>
      <c r="L60" s="908"/>
      <c r="M60" s="909"/>
      <c r="N60" s="910"/>
      <c r="O60" s="910"/>
    </row>
    <row r="61" spans="2:15" x14ac:dyDescent="0.25">
      <c r="B61" s="436" t="s">
        <v>587</v>
      </c>
      <c r="C61" s="905"/>
      <c r="D61" s="905"/>
      <c r="E61" s="906"/>
      <c r="F61" s="907"/>
      <c r="G61" s="908"/>
      <c r="H61" s="909"/>
      <c r="I61" s="906"/>
      <c r="J61" s="906"/>
      <c r="K61" s="906"/>
      <c r="L61" s="908"/>
      <c r="M61" s="909"/>
      <c r="N61" s="910"/>
      <c r="O61" s="910"/>
    </row>
    <row r="62" spans="2:15" x14ac:dyDescent="0.25">
      <c r="B62" s="436" t="s">
        <v>588</v>
      </c>
      <c r="C62" s="911"/>
      <c r="D62" s="911"/>
      <c r="E62" s="912"/>
      <c r="F62" s="913"/>
      <c r="G62" s="914"/>
      <c r="H62" s="915"/>
      <c r="I62" s="912"/>
      <c r="J62" s="912"/>
      <c r="K62" s="912"/>
      <c r="L62" s="914"/>
      <c r="M62" s="915"/>
      <c r="N62" s="916"/>
      <c r="O62" s="916"/>
    </row>
    <row r="63" spans="2:15" x14ac:dyDescent="0.25">
      <c r="B63" s="436" t="s">
        <v>589</v>
      </c>
      <c r="C63" s="911"/>
      <c r="D63" s="911"/>
      <c r="E63" s="912"/>
      <c r="F63" s="913"/>
      <c r="G63" s="914"/>
      <c r="H63" s="915"/>
      <c r="I63" s="912"/>
      <c r="J63" s="912"/>
      <c r="K63" s="912"/>
      <c r="L63" s="914"/>
      <c r="M63" s="915"/>
      <c r="N63" s="916"/>
      <c r="O63" s="916"/>
    </row>
    <row r="64" spans="2:15" x14ac:dyDescent="0.25">
      <c r="B64" s="436" t="s">
        <v>590</v>
      </c>
      <c r="C64" s="911"/>
      <c r="D64" s="911"/>
      <c r="E64" s="912"/>
      <c r="F64" s="913"/>
      <c r="G64" s="914"/>
      <c r="H64" s="915"/>
      <c r="I64" s="912"/>
      <c r="J64" s="912"/>
      <c r="K64" s="912"/>
      <c r="L64" s="914"/>
      <c r="M64" s="915"/>
      <c r="N64" s="916"/>
      <c r="O64" s="916"/>
    </row>
    <row r="65" spans="2:15" x14ac:dyDescent="0.25">
      <c r="B65" s="436" t="s">
        <v>591</v>
      </c>
      <c r="C65" s="917"/>
      <c r="D65" s="918"/>
      <c r="E65" s="909"/>
      <c r="F65" s="907"/>
      <c r="G65" s="908"/>
      <c r="H65" s="909"/>
      <c r="I65" s="906"/>
      <c r="J65" s="906"/>
      <c r="K65" s="906"/>
      <c r="L65" s="908"/>
      <c r="M65" s="909"/>
      <c r="N65" s="910"/>
      <c r="O65" s="910"/>
    </row>
    <row r="66" spans="2:15" x14ac:dyDescent="0.25">
      <c r="B66" s="436" t="s">
        <v>592</v>
      </c>
      <c r="C66" s="919"/>
      <c r="D66" s="920"/>
      <c r="E66" s="921"/>
      <c r="F66" s="922"/>
      <c r="G66" s="923"/>
      <c r="H66" s="924"/>
      <c r="I66" s="921"/>
      <c r="J66" s="921"/>
      <c r="K66" s="921"/>
      <c r="L66" s="923"/>
      <c r="M66" s="924"/>
      <c r="N66" s="925"/>
      <c r="O66" s="925"/>
    </row>
    <row r="67" spans="2:15" ht="30" x14ac:dyDescent="0.25">
      <c r="B67" s="436" t="s">
        <v>593</v>
      </c>
      <c r="C67" s="917"/>
      <c r="D67" s="905"/>
      <c r="E67" s="906"/>
      <c r="F67" s="907"/>
      <c r="G67" s="908"/>
      <c r="H67" s="909"/>
      <c r="I67" s="906"/>
      <c r="J67" s="906"/>
      <c r="K67" s="906"/>
      <c r="L67" s="908"/>
      <c r="M67" s="909"/>
      <c r="N67" s="910"/>
      <c r="O67" s="910"/>
    </row>
    <row r="68" spans="2:15" x14ac:dyDescent="0.25">
      <c r="B68" s="436" t="s">
        <v>594</v>
      </c>
      <c r="C68" s="917"/>
      <c r="D68" s="905"/>
      <c r="E68" s="906"/>
      <c r="F68" s="907"/>
      <c r="G68" s="908"/>
      <c r="H68" s="909"/>
      <c r="I68" s="906"/>
      <c r="J68" s="906"/>
      <c r="K68" s="906"/>
      <c r="L68" s="908"/>
      <c r="M68" s="909"/>
      <c r="N68" s="910"/>
      <c r="O68" s="910"/>
    </row>
    <row r="69" spans="2:15" x14ac:dyDescent="0.25">
      <c r="B69" s="436" t="s">
        <v>595</v>
      </c>
      <c r="C69" s="917"/>
      <c r="D69" s="905"/>
      <c r="E69" s="906"/>
      <c r="F69" s="907"/>
      <c r="G69" s="908"/>
      <c r="H69" s="909"/>
      <c r="I69" s="906"/>
      <c r="J69" s="906"/>
      <c r="K69" s="906"/>
      <c r="L69" s="908"/>
      <c r="M69" s="909"/>
      <c r="N69" s="910"/>
      <c r="O69" s="910"/>
    </row>
    <row r="70" spans="2:15" x14ac:dyDescent="0.25">
      <c r="B70" s="436" t="s">
        <v>602</v>
      </c>
      <c r="C70" s="917"/>
      <c r="D70" s="905"/>
      <c r="E70" s="906"/>
      <c r="F70" s="907"/>
      <c r="G70" s="908"/>
      <c r="H70" s="909"/>
      <c r="I70" s="906"/>
      <c r="J70" s="906"/>
      <c r="K70" s="906"/>
      <c r="L70" s="908"/>
      <c r="M70" s="909"/>
      <c r="N70" s="910"/>
      <c r="O70" s="910"/>
    </row>
    <row r="71" spans="2:15" x14ac:dyDescent="0.25">
      <c r="B71" s="436" t="s">
        <v>603</v>
      </c>
      <c r="C71" s="917"/>
      <c r="D71" s="905"/>
      <c r="E71" s="906"/>
      <c r="F71" s="907"/>
      <c r="G71" s="908"/>
      <c r="H71" s="909"/>
      <c r="I71" s="906"/>
      <c r="J71" s="906"/>
      <c r="K71" s="906"/>
      <c r="L71" s="908"/>
      <c r="M71" s="909"/>
      <c r="N71" s="910"/>
      <c r="O71" s="910"/>
    </row>
    <row r="72" spans="2:15" x14ac:dyDescent="0.25">
      <c r="B72" s="436" t="s">
        <v>601</v>
      </c>
      <c r="C72" s="917"/>
      <c r="D72" s="905"/>
      <c r="E72" s="906"/>
      <c r="F72" s="907"/>
      <c r="G72" s="908"/>
      <c r="H72" s="909"/>
      <c r="I72" s="906"/>
      <c r="J72" s="906"/>
      <c r="K72" s="906"/>
      <c r="L72" s="908"/>
      <c r="M72" s="909"/>
      <c r="N72" s="910"/>
      <c r="O72" s="910"/>
    </row>
    <row r="73" spans="2:15" x14ac:dyDescent="0.25">
      <c r="B73" s="436" t="s">
        <v>604</v>
      </c>
      <c r="C73" s="917"/>
      <c r="D73" s="905"/>
      <c r="E73" s="906"/>
      <c r="F73" s="907"/>
      <c r="G73" s="908"/>
      <c r="H73" s="909"/>
      <c r="I73" s="906"/>
      <c r="J73" s="906"/>
      <c r="K73" s="906"/>
      <c r="L73" s="908"/>
      <c r="M73" s="909"/>
      <c r="N73" s="910"/>
      <c r="O73" s="910"/>
    </row>
    <row r="74" spans="2:15" ht="15.6" x14ac:dyDescent="0.3">
      <c r="B74" s="376" t="s">
        <v>323</v>
      </c>
      <c r="C74" s="917"/>
      <c r="D74" s="905"/>
      <c r="E74" s="906"/>
      <c r="F74" s="907"/>
      <c r="G74" s="908"/>
      <c r="H74" s="909"/>
      <c r="I74" s="906"/>
      <c r="J74" s="906"/>
      <c r="K74" s="906"/>
      <c r="L74" s="908"/>
      <c r="M74" s="909"/>
      <c r="N74" s="910"/>
      <c r="O74" s="910"/>
    </row>
    <row r="75" spans="2:15" ht="15.6" x14ac:dyDescent="0.3">
      <c r="B75" s="376" t="s">
        <v>324</v>
      </c>
      <c r="C75" s="917"/>
      <c r="D75" s="905"/>
      <c r="E75" s="906"/>
      <c r="F75" s="907"/>
      <c r="G75" s="908"/>
      <c r="H75" s="909"/>
      <c r="I75" s="906"/>
      <c r="J75" s="906"/>
      <c r="K75" s="906"/>
      <c r="L75" s="908"/>
      <c r="M75" s="909"/>
      <c r="N75" s="910"/>
      <c r="O75" s="910"/>
    </row>
    <row r="76" spans="2:15" x14ac:dyDescent="0.25">
      <c r="B76" s="436" t="s">
        <v>605</v>
      </c>
      <c r="C76" s="917"/>
      <c r="D76" s="905"/>
      <c r="E76" s="906"/>
      <c r="F76" s="907"/>
      <c r="G76" s="908"/>
      <c r="H76" s="909"/>
      <c r="I76" s="906"/>
      <c r="J76" s="906"/>
      <c r="K76" s="906"/>
      <c r="L76" s="908"/>
      <c r="M76" s="909"/>
      <c r="N76" s="910"/>
      <c r="O76" s="910"/>
    </row>
    <row r="77" spans="2:15" x14ac:dyDescent="0.25">
      <c r="B77" s="436" t="s">
        <v>606</v>
      </c>
      <c r="C77" s="917"/>
      <c r="D77" s="905"/>
      <c r="E77" s="906"/>
      <c r="F77" s="907"/>
      <c r="G77" s="908"/>
      <c r="H77" s="909"/>
      <c r="I77" s="906"/>
      <c r="J77" s="906"/>
      <c r="K77" s="906"/>
      <c r="L77" s="908"/>
      <c r="M77" s="909"/>
      <c r="N77" s="910"/>
      <c r="O77" s="910"/>
    </row>
    <row r="78" spans="2:15" ht="31.2" x14ac:dyDescent="0.25">
      <c r="B78" s="377" t="s">
        <v>325</v>
      </c>
      <c r="C78" s="917"/>
      <c r="D78" s="905"/>
      <c r="E78" s="906"/>
      <c r="F78" s="907"/>
      <c r="G78" s="908"/>
      <c r="H78" s="909"/>
      <c r="I78" s="906"/>
      <c r="J78" s="906"/>
      <c r="K78" s="906"/>
      <c r="L78" s="908"/>
      <c r="M78" s="909"/>
      <c r="N78" s="910"/>
      <c r="O78" s="910"/>
    </row>
    <row r="79" spans="2:15" ht="17.25" customHeight="1" x14ac:dyDescent="0.25">
      <c r="B79" s="375" t="s">
        <v>326</v>
      </c>
      <c r="C79" s="917"/>
      <c r="D79" s="905"/>
      <c r="E79" s="906"/>
      <c r="F79" s="907"/>
      <c r="G79" s="908"/>
      <c r="H79" s="909"/>
      <c r="I79" s="906"/>
      <c r="J79" s="906"/>
      <c r="K79" s="906"/>
      <c r="L79" s="908"/>
      <c r="M79" s="909"/>
      <c r="N79" s="910"/>
      <c r="O79" s="910"/>
    </row>
    <row r="80" spans="2:15" x14ac:dyDescent="0.25">
      <c r="B80" s="375" t="s">
        <v>327</v>
      </c>
      <c r="C80" s="917"/>
      <c r="D80" s="905"/>
      <c r="E80" s="906"/>
      <c r="F80" s="907"/>
      <c r="G80" s="908"/>
      <c r="H80" s="909"/>
      <c r="I80" s="906"/>
      <c r="J80" s="906"/>
      <c r="K80" s="906"/>
      <c r="L80" s="908"/>
      <c r="M80" s="909"/>
      <c r="N80" s="910"/>
      <c r="O80" s="910"/>
    </row>
    <row r="81" spans="2:34" ht="31.2" x14ac:dyDescent="0.25">
      <c r="B81" s="377" t="s">
        <v>328</v>
      </c>
      <c r="C81" s="917"/>
      <c r="D81" s="905"/>
      <c r="E81" s="906"/>
      <c r="F81" s="907"/>
      <c r="G81" s="908"/>
      <c r="H81" s="909"/>
      <c r="I81" s="906"/>
      <c r="J81" s="906"/>
      <c r="K81" s="906"/>
      <c r="L81" s="908"/>
      <c r="M81" s="909"/>
      <c r="N81" s="910"/>
      <c r="O81" s="910"/>
    </row>
    <row r="82" spans="2:34" ht="31.2" x14ac:dyDescent="0.25">
      <c r="B82" s="377" t="s">
        <v>329</v>
      </c>
      <c r="C82" s="917"/>
      <c r="D82" s="905"/>
      <c r="E82" s="906"/>
      <c r="F82" s="907"/>
      <c r="G82" s="908"/>
      <c r="H82" s="909"/>
      <c r="I82" s="906"/>
      <c r="J82" s="906"/>
      <c r="K82" s="906"/>
      <c r="L82" s="908"/>
      <c r="M82" s="909"/>
      <c r="N82" s="910"/>
      <c r="O82" s="910"/>
    </row>
    <row r="83" spans="2:34" ht="15.6" x14ac:dyDescent="0.25">
      <c r="B83" s="377" t="s">
        <v>330</v>
      </c>
      <c r="C83" s="917"/>
      <c r="D83" s="905"/>
      <c r="E83" s="906"/>
      <c r="F83" s="907"/>
      <c r="G83" s="908"/>
      <c r="H83" s="909"/>
      <c r="I83" s="906"/>
      <c r="J83" s="906"/>
      <c r="K83" s="906"/>
      <c r="L83" s="908"/>
      <c r="M83" s="909"/>
      <c r="N83" s="910"/>
      <c r="O83" s="910"/>
    </row>
    <row r="84" spans="2:34" x14ac:dyDescent="0.25">
      <c r="B84" s="1180" t="s">
        <v>331</v>
      </c>
      <c r="C84" s="917"/>
      <c r="D84" s="905"/>
      <c r="E84" s="906"/>
      <c r="F84" s="907"/>
      <c r="G84" s="908"/>
      <c r="H84" s="909"/>
      <c r="I84" s="906"/>
      <c r="J84" s="906"/>
      <c r="K84" s="906"/>
      <c r="L84" s="908"/>
      <c r="M84" s="909"/>
      <c r="N84" s="910"/>
      <c r="O84" s="910"/>
    </row>
    <row r="85" spans="2:34" ht="30" x14ac:dyDescent="0.25">
      <c r="B85" s="1180" t="s">
        <v>332</v>
      </c>
      <c r="C85" s="917"/>
      <c r="D85" s="905"/>
      <c r="E85" s="906"/>
      <c r="F85" s="907"/>
      <c r="G85" s="908"/>
      <c r="H85" s="909"/>
      <c r="I85" s="906"/>
      <c r="J85" s="906"/>
      <c r="K85" s="906"/>
      <c r="L85" s="908"/>
      <c r="M85" s="909"/>
      <c r="N85" s="910"/>
      <c r="O85" s="910"/>
    </row>
    <row r="86" spans="2:34" ht="30" x14ac:dyDescent="0.25">
      <c r="B86" s="1180" t="s">
        <v>333</v>
      </c>
      <c r="C86" s="917"/>
      <c r="D86" s="905"/>
      <c r="E86" s="906"/>
      <c r="F86" s="907"/>
      <c r="G86" s="908"/>
      <c r="H86" s="909"/>
      <c r="I86" s="906"/>
      <c r="J86" s="906"/>
      <c r="K86" s="906"/>
      <c r="L86" s="908"/>
      <c r="M86" s="909"/>
      <c r="N86" s="910"/>
      <c r="O86" s="910"/>
    </row>
    <row r="87" spans="2:34" s="391" customFormat="1" x14ac:dyDescent="0.25">
      <c r="B87" s="1180" t="s">
        <v>334</v>
      </c>
      <c r="C87" s="905"/>
      <c r="D87" s="905"/>
      <c r="E87" s="905"/>
      <c r="F87" s="926"/>
      <c r="G87" s="927"/>
      <c r="H87" s="918"/>
      <c r="I87" s="905"/>
      <c r="J87" s="905"/>
      <c r="K87" s="905"/>
      <c r="L87" s="927"/>
      <c r="M87" s="918"/>
      <c r="N87" s="905"/>
      <c r="O87" s="917"/>
      <c r="P87" s="390"/>
      <c r="Q87" s="390"/>
      <c r="R87" s="390"/>
      <c r="S87" s="390"/>
      <c r="T87" s="390"/>
      <c r="U87" s="390"/>
      <c r="V87" s="390"/>
      <c r="W87" s="390"/>
      <c r="X87" s="390"/>
      <c r="Y87" s="390"/>
      <c r="Z87" s="390"/>
      <c r="AA87" s="390"/>
      <c r="AB87" s="390"/>
      <c r="AC87" s="390"/>
      <c r="AD87" s="390"/>
      <c r="AE87" s="390"/>
      <c r="AF87" s="390"/>
      <c r="AG87" s="390"/>
      <c r="AH87" s="390"/>
    </row>
    <row r="88" spans="2:34" s="391" customFormat="1" ht="30" x14ac:dyDescent="0.25">
      <c r="B88" s="1180" t="s">
        <v>607</v>
      </c>
      <c r="C88" s="905"/>
      <c r="D88" s="905"/>
      <c r="E88" s="905"/>
      <c r="F88" s="926"/>
      <c r="G88" s="927"/>
      <c r="H88" s="918"/>
      <c r="I88" s="905"/>
      <c r="J88" s="905"/>
      <c r="K88" s="905"/>
      <c r="L88" s="927"/>
      <c r="M88" s="918"/>
      <c r="N88" s="905"/>
      <c r="O88" s="917"/>
      <c r="P88" s="390"/>
      <c r="Q88" s="390"/>
      <c r="R88" s="390"/>
      <c r="S88" s="390"/>
      <c r="T88" s="390"/>
      <c r="U88" s="390"/>
      <c r="V88" s="390"/>
      <c r="W88" s="390"/>
      <c r="X88" s="390"/>
      <c r="Y88" s="390"/>
      <c r="Z88" s="390"/>
      <c r="AA88" s="390"/>
      <c r="AB88" s="390"/>
      <c r="AC88" s="390"/>
      <c r="AD88" s="390"/>
      <c r="AE88" s="390"/>
      <c r="AF88" s="390"/>
      <c r="AG88" s="390"/>
      <c r="AH88" s="390"/>
    </row>
    <row r="89" spans="2:34" s="391" customFormat="1" x14ac:dyDescent="0.25">
      <c r="B89" s="1180" t="s">
        <v>608</v>
      </c>
      <c r="C89" s="905"/>
      <c r="D89" s="905"/>
      <c r="E89" s="905"/>
      <c r="F89" s="926"/>
      <c r="G89" s="927"/>
      <c r="H89" s="918"/>
      <c r="I89" s="905"/>
      <c r="J89" s="905"/>
      <c r="K89" s="905"/>
      <c r="L89" s="927"/>
      <c r="M89" s="918"/>
      <c r="N89" s="905"/>
      <c r="O89" s="917"/>
      <c r="P89" s="390"/>
      <c r="Q89" s="390"/>
      <c r="R89" s="390"/>
      <c r="S89" s="390"/>
      <c r="T89" s="390"/>
      <c r="U89" s="390"/>
      <c r="V89" s="390"/>
      <c r="W89" s="390"/>
      <c r="X89" s="390"/>
      <c r="Y89" s="390"/>
      <c r="Z89" s="390"/>
      <c r="AA89" s="390"/>
      <c r="AB89" s="390"/>
      <c r="AC89" s="390"/>
      <c r="AD89" s="390"/>
      <c r="AE89" s="390"/>
      <c r="AF89" s="390"/>
      <c r="AG89" s="390"/>
      <c r="AH89" s="390"/>
    </row>
    <row r="90" spans="2:34" s="391" customFormat="1" ht="15.6" x14ac:dyDescent="0.3">
      <c r="B90" s="376" t="s">
        <v>335</v>
      </c>
      <c r="C90" s="905"/>
      <c r="D90" s="905"/>
      <c r="E90" s="905"/>
      <c r="F90" s="926"/>
      <c r="G90" s="927"/>
      <c r="H90" s="918"/>
      <c r="I90" s="905"/>
      <c r="J90" s="905"/>
      <c r="K90" s="905"/>
      <c r="L90" s="927"/>
      <c r="M90" s="918"/>
      <c r="N90" s="905"/>
      <c r="O90" s="917"/>
      <c r="P90" s="390"/>
      <c r="Q90" s="390"/>
      <c r="R90" s="390"/>
      <c r="S90" s="390"/>
      <c r="T90" s="390"/>
      <c r="U90" s="390"/>
      <c r="V90" s="390"/>
      <c r="W90" s="390"/>
      <c r="X90" s="390"/>
      <c r="Y90" s="390"/>
      <c r="Z90" s="390"/>
      <c r="AA90" s="390"/>
      <c r="AB90" s="390"/>
      <c r="AC90" s="390"/>
      <c r="AD90" s="390"/>
      <c r="AE90" s="390"/>
      <c r="AF90" s="390"/>
      <c r="AG90" s="390"/>
      <c r="AH90" s="390"/>
    </row>
    <row r="91" spans="2:34" s="391" customFormat="1" ht="15.6" x14ac:dyDescent="0.3">
      <c r="B91" s="376" t="s">
        <v>336</v>
      </c>
      <c r="C91" s="905"/>
      <c r="D91" s="905"/>
      <c r="E91" s="905"/>
      <c r="F91" s="926"/>
      <c r="G91" s="927"/>
      <c r="H91" s="918"/>
      <c r="I91" s="905"/>
      <c r="J91" s="905"/>
      <c r="K91" s="905"/>
      <c r="L91" s="927"/>
      <c r="M91" s="918"/>
      <c r="N91" s="905"/>
      <c r="O91" s="917"/>
      <c r="P91" s="390"/>
      <c r="Q91" s="390"/>
      <c r="R91" s="390"/>
      <c r="S91" s="390"/>
      <c r="T91" s="390"/>
      <c r="U91" s="390"/>
      <c r="V91" s="390"/>
      <c r="W91" s="390"/>
      <c r="X91" s="390"/>
      <c r="Y91" s="390"/>
      <c r="Z91" s="390"/>
      <c r="AA91" s="390"/>
      <c r="AB91" s="390"/>
      <c r="AC91" s="390"/>
      <c r="AD91" s="390"/>
      <c r="AE91" s="390"/>
      <c r="AF91" s="390"/>
      <c r="AG91" s="390"/>
      <c r="AH91" s="390"/>
    </row>
    <row r="92" spans="2:34" s="391" customFormat="1" ht="15.6" x14ac:dyDescent="0.3">
      <c r="B92" s="376" t="s">
        <v>337</v>
      </c>
      <c r="C92" s="905"/>
      <c r="D92" s="905"/>
      <c r="E92" s="905"/>
      <c r="F92" s="926"/>
      <c r="G92" s="927"/>
      <c r="H92" s="918"/>
      <c r="I92" s="905"/>
      <c r="J92" s="905"/>
      <c r="K92" s="905"/>
      <c r="L92" s="927"/>
      <c r="M92" s="918"/>
      <c r="N92" s="905"/>
      <c r="O92" s="917"/>
      <c r="P92" s="390"/>
      <c r="Q92" s="390"/>
      <c r="R92" s="390"/>
      <c r="S92" s="390"/>
      <c r="T92" s="390"/>
      <c r="U92" s="390"/>
      <c r="V92" s="390"/>
      <c r="W92" s="390"/>
      <c r="X92" s="390"/>
      <c r="Y92" s="390"/>
      <c r="Z92" s="390"/>
      <c r="AA92" s="390"/>
      <c r="AB92" s="390"/>
      <c r="AC92" s="390"/>
      <c r="AD92" s="390"/>
      <c r="AE92" s="390"/>
      <c r="AF92" s="390"/>
      <c r="AG92" s="390"/>
      <c r="AH92" s="390"/>
    </row>
    <row r="93" spans="2:34" s="391" customFormat="1" ht="15.6" x14ac:dyDescent="0.3">
      <c r="B93" s="383" t="s">
        <v>338</v>
      </c>
      <c r="C93" s="905"/>
      <c r="D93" s="905"/>
      <c r="E93" s="905"/>
      <c r="F93" s="926"/>
      <c r="G93" s="927"/>
      <c r="H93" s="918"/>
      <c r="I93" s="905"/>
      <c r="J93" s="905"/>
      <c r="K93" s="905"/>
      <c r="L93" s="927"/>
      <c r="M93" s="918"/>
      <c r="N93" s="905"/>
      <c r="O93" s="917"/>
      <c r="P93" s="390"/>
      <c r="Q93" s="390"/>
      <c r="R93" s="390"/>
      <c r="S93" s="390"/>
      <c r="T93" s="390"/>
      <c r="U93" s="390"/>
      <c r="V93" s="390"/>
      <c r="W93" s="390"/>
      <c r="X93" s="390"/>
      <c r="Y93" s="390"/>
      <c r="Z93" s="390"/>
      <c r="AA93" s="390"/>
      <c r="AB93" s="390"/>
      <c r="AC93" s="390"/>
      <c r="AD93" s="390"/>
      <c r="AE93" s="390"/>
      <c r="AF93" s="390"/>
      <c r="AG93" s="390"/>
      <c r="AH93" s="390"/>
    </row>
    <row r="94" spans="2:34" s="391" customFormat="1" ht="15.6" x14ac:dyDescent="0.3">
      <c r="B94" s="376" t="s">
        <v>339</v>
      </c>
      <c r="C94" s="905"/>
      <c r="D94" s="905"/>
      <c r="E94" s="905"/>
      <c r="F94" s="926"/>
      <c r="G94" s="927"/>
      <c r="H94" s="918"/>
      <c r="I94" s="905"/>
      <c r="J94" s="905"/>
      <c r="K94" s="905"/>
      <c r="L94" s="927"/>
      <c r="M94" s="918"/>
      <c r="N94" s="905"/>
      <c r="O94" s="917"/>
      <c r="P94" s="390"/>
      <c r="Q94" s="390"/>
      <c r="R94" s="390"/>
      <c r="S94" s="390"/>
      <c r="T94" s="390"/>
      <c r="U94" s="390"/>
      <c r="V94" s="390"/>
      <c r="W94" s="390"/>
      <c r="X94" s="390"/>
      <c r="Y94" s="390"/>
      <c r="Z94" s="390"/>
      <c r="AA94" s="390"/>
      <c r="AB94" s="390"/>
      <c r="AC94" s="390"/>
      <c r="AD94" s="390"/>
      <c r="AE94" s="390"/>
      <c r="AF94" s="390"/>
      <c r="AG94" s="390"/>
      <c r="AH94" s="390"/>
    </row>
    <row r="95" spans="2:34" s="391" customFormat="1" x14ac:dyDescent="0.25">
      <c r="B95" s="385" t="s">
        <v>340</v>
      </c>
      <c r="C95" s="905"/>
      <c r="D95" s="905"/>
      <c r="E95" s="905"/>
      <c r="F95" s="926"/>
      <c r="G95" s="927"/>
      <c r="H95" s="918"/>
      <c r="I95" s="905"/>
      <c r="J95" s="905"/>
      <c r="K95" s="905"/>
      <c r="L95" s="927"/>
      <c r="M95" s="918"/>
      <c r="N95" s="905"/>
      <c r="O95" s="917"/>
      <c r="P95" s="390"/>
      <c r="Q95" s="390"/>
      <c r="R95" s="390"/>
      <c r="S95" s="390"/>
      <c r="T95" s="390"/>
      <c r="U95" s="390"/>
      <c r="V95" s="390"/>
      <c r="W95" s="390"/>
      <c r="X95" s="390"/>
      <c r="Y95" s="390"/>
      <c r="Z95" s="390"/>
      <c r="AA95" s="390"/>
      <c r="AB95" s="390"/>
      <c r="AC95" s="390"/>
      <c r="AD95" s="390"/>
      <c r="AE95" s="390"/>
      <c r="AF95" s="390"/>
      <c r="AG95" s="390"/>
      <c r="AH95" s="390"/>
    </row>
    <row r="96" spans="2:34" s="391" customFormat="1" x14ac:dyDescent="0.25">
      <c r="B96" s="375" t="s">
        <v>341</v>
      </c>
      <c r="C96" s="905"/>
      <c r="D96" s="905"/>
      <c r="E96" s="905"/>
      <c r="F96" s="926"/>
      <c r="G96" s="927"/>
      <c r="H96" s="918"/>
      <c r="I96" s="905"/>
      <c r="J96" s="905"/>
      <c r="K96" s="905"/>
      <c r="L96" s="927"/>
      <c r="M96" s="918"/>
      <c r="N96" s="905"/>
      <c r="O96" s="917"/>
      <c r="P96" s="390"/>
      <c r="Q96" s="390"/>
      <c r="R96" s="390"/>
      <c r="S96" s="390"/>
      <c r="T96" s="390"/>
      <c r="U96" s="390"/>
      <c r="V96" s="390"/>
      <c r="W96" s="390"/>
      <c r="X96" s="390"/>
      <c r="Y96" s="390"/>
      <c r="Z96" s="390"/>
      <c r="AA96" s="390"/>
      <c r="AB96" s="390"/>
      <c r="AC96" s="390"/>
      <c r="AD96" s="390"/>
      <c r="AE96" s="390"/>
      <c r="AF96" s="390"/>
      <c r="AG96" s="390"/>
      <c r="AH96" s="390"/>
    </row>
    <row r="97" spans="2:34" s="391" customFormat="1" ht="19.2" customHeight="1" x14ac:dyDescent="0.25">
      <c r="B97" s="375" t="s">
        <v>342</v>
      </c>
      <c r="C97" s="905"/>
      <c r="D97" s="905"/>
      <c r="E97" s="905"/>
      <c r="F97" s="926"/>
      <c r="G97" s="927"/>
      <c r="H97" s="918"/>
      <c r="I97" s="905"/>
      <c r="J97" s="905"/>
      <c r="K97" s="905"/>
      <c r="L97" s="927"/>
      <c r="M97" s="918"/>
      <c r="N97" s="905"/>
      <c r="O97" s="917"/>
      <c r="P97" s="390"/>
      <c r="Q97" s="390"/>
      <c r="R97" s="390"/>
      <c r="S97" s="390"/>
      <c r="T97" s="390"/>
      <c r="U97" s="390"/>
      <c r="V97" s="390"/>
      <c r="W97" s="390"/>
      <c r="X97" s="390"/>
      <c r="Y97" s="390"/>
      <c r="Z97" s="390"/>
      <c r="AA97" s="390"/>
      <c r="AB97" s="390"/>
      <c r="AC97" s="390"/>
      <c r="AD97" s="390"/>
      <c r="AE97" s="390"/>
      <c r="AF97" s="390"/>
      <c r="AG97" s="390"/>
      <c r="AH97" s="390"/>
    </row>
    <row r="98" spans="2:34" s="391" customFormat="1" x14ac:dyDescent="0.25">
      <c r="B98" s="375" t="s">
        <v>343</v>
      </c>
      <c r="C98" s="905"/>
      <c r="D98" s="905"/>
      <c r="E98" s="905"/>
      <c r="F98" s="926"/>
      <c r="G98" s="927"/>
      <c r="H98" s="918"/>
      <c r="I98" s="905"/>
      <c r="J98" s="905"/>
      <c r="K98" s="905"/>
      <c r="L98" s="927"/>
      <c r="M98" s="918"/>
      <c r="N98" s="905"/>
      <c r="O98" s="917"/>
      <c r="P98" s="390"/>
      <c r="Q98" s="390"/>
      <c r="R98" s="390"/>
      <c r="S98" s="390"/>
      <c r="T98" s="390"/>
      <c r="U98" s="390"/>
      <c r="V98" s="390"/>
      <c r="W98" s="390"/>
      <c r="X98" s="390"/>
      <c r="Y98" s="390"/>
      <c r="Z98" s="390"/>
      <c r="AA98" s="390"/>
      <c r="AB98" s="390"/>
      <c r="AC98" s="390"/>
      <c r="AD98" s="390"/>
      <c r="AE98" s="390"/>
      <c r="AF98" s="390"/>
      <c r="AG98" s="390"/>
      <c r="AH98" s="390"/>
    </row>
    <row r="99" spans="2:34" s="391" customFormat="1" ht="30" x14ac:dyDescent="0.25">
      <c r="B99" s="375" t="s">
        <v>344</v>
      </c>
      <c r="C99" s="905"/>
      <c r="D99" s="905"/>
      <c r="E99" s="905"/>
      <c r="F99" s="926"/>
      <c r="G99" s="927"/>
      <c r="H99" s="918"/>
      <c r="I99" s="905"/>
      <c r="J99" s="905"/>
      <c r="K99" s="905"/>
      <c r="L99" s="927"/>
      <c r="M99" s="918"/>
      <c r="N99" s="905"/>
      <c r="O99" s="917"/>
      <c r="P99" s="390"/>
      <c r="Q99" s="390"/>
      <c r="R99" s="390"/>
      <c r="S99" s="390"/>
      <c r="T99" s="390"/>
      <c r="U99" s="390"/>
      <c r="V99" s="390"/>
      <c r="W99" s="390"/>
      <c r="X99" s="390"/>
      <c r="Y99" s="390"/>
      <c r="Z99" s="390"/>
      <c r="AA99" s="390"/>
      <c r="AB99" s="390"/>
      <c r="AC99" s="390"/>
      <c r="AD99" s="390"/>
      <c r="AE99" s="390"/>
      <c r="AF99" s="390"/>
      <c r="AG99" s="390"/>
      <c r="AH99" s="390"/>
    </row>
    <row r="100" spans="2:34" s="391" customFormat="1" x14ac:dyDescent="0.25">
      <c r="B100" s="375" t="s">
        <v>345</v>
      </c>
      <c r="C100" s="905"/>
      <c r="D100" s="905"/>
      <c r="E100" s="905"/>
      <c r="F100" s="926"/>
      <c r="G100" s="927"/>
      <c r="H100" s="918"/>
      <c r="I100" s="905"/>
      <c r="J100" s="905"/>
      <c r="K100" s="905"/>
      <c r="L100" s="927"/>
      <c r="M100" s="918"/>
      <c r="N100" s="905"/>
      <c r="O100" s="917"/>
      <c r="P100" s="390"/>
      <c r="Q100" s="390"/>
      <c r="R100" s="390"/>
      <c r="S100" s="390"/>
      <c r="T100" s="390"/>
      <c r="U100" s="390"/>
      <c r="V100" s="390"/>
      <c r="W100" s="390"/>
      <c r="X100" s="390"/>
      <c r="Y100" s="390"/>
      <c r="Z100" s="390"/>
      <c r="AA100" s="390"/>
      <c r="AB100" s="390"/>
      <c r="AC100" s="390"/>
      <c r="AD100" s="390"/>
      <c r="AE100" s="390"/>
      <c r="AF100" s="390"/>
      <c r="AG100" s="390"/>
      <c r="AH100" s="390"/>
    </row>
    <row r="101" spans="2:34" s="391" customFormat="1" x14ac:dyDescent="0.25">
      <c r="B101" s="375" t="s">
        <v>346</v>
      </c>
      <c r="C101" s="905"/>
      <c r="D101" s="905"/>
      <c r="E101" s="905"/>
      <c r="F101" s="926"/>
      <c r="G101" s="927"/>
      <c r="H101" s="918"/>
      <c r="I101" s="905"/>
      <c r="J101" s="905"/>
      <c r="K101" s="905"/>
      <c r="L101" s="927"/>
      <c r="M101" s="918"/>
      <c r="N101" s="905"/>
      <c r="O101" s="917"/>
      <c r="P101" s="390"/>
      <c r="Q101" s="390"/>
      <c r="R101" s="390"/>
      <c r="S101" s="390"/>
      <c r="T101" s="390"/>
      <c r="U101" s="390"/>
      <c r="V101" s="390"/>
      <c r="W101" s="390"/>
      <c r="X101" s="390"/>
      <c r="Y101" s="390"/>
      <c r="Z101" s="390"/>
      <c r="AA101" s="390"/>
      <c r="AB101" s="390"/>
      <c r="AC101" s="390"/>
      <c r="AD101" s="390"/>
      <c r="AE101" s="390"/>
      <c r="AF101" s="390"/>
      <c r="AG101" s="390"/>
      <c r="AH101" s="390"/>
    </row>
    <row r="102" spans="2:34" s="391" customFormat="1" ht="15.6" x14ac:dyDescent="0.3">
      <c r="B102" s="376" t="s">
        <v>347</v>
      </c>
      <c r="C102" s="905"/>
      <c r="D102" s="905"/>
      <c r="E102" s="905"/>
      <c r="F102" s="926"/>
      <c r="G102" s="927"/>
      <c r="H102" s="918"/>
      <c r="I102" s="905"/>
      <c r="J102" s="905"/>
      <c r="K102" s="905"/>
      <c r="L102" s="927"/>
      <c r="M102" s="918"/>
      <c r="N102" s="905"/>
      <c r="O102" s="917"/>
      <c r="P102" s="390"/>
      <c r="Q102" s="390"/>
      <c r="R102" s="390"/>
      <c r="S102" s="390"/>
      <c r="T102" s="390"/>
      <c r="U102" s="390"/>
      <c r="V102" s="390"/>
      <c r="W102" s="390"/>
      <c r="X102" s="390"/>
      <c r="Y102" s="390"/>
      <c r="Z102" s="390"/>
      <c r="AA102" s="390"/>
      <c r="AB102" s="390"/>
      <c r="AC102" s="390"/>
      <c r="AD102" s="390"/>
      <c r="AE102" s="390"/>
      <c r="AF102" s="390"/>
      <c r="AG102" s="390"/>
      <c r="AH102" s="390"/>
    </row>
    <row r="103" spans="2:34" s="391" customFormat="1" ht="15.6" x14ac:dyDescent="0.3">
      <c r="B103" s="376" t="s">
        <v>348</v>
      </c>
      <c r="C103" s="905"/>
      <c r="D103" s="905"/>
      <c r="E103" s="905"/>
      <c r="F103" s="926"/>
      <c r="G103" s="927"/>
      <c r="H103" s="918"/>
      <c r="I103" s="905"/>
      <c r="J103" s="905"/>
      <c r="K103" s="905"/>
      <c r="L103" s="927"/>
      <c r="M103" s="918"/>
      <c r="N103" s="905"/>
      <c r="O103" s="917"/>
      <c r="P103" s="390"/>
      <c r="Q103" s="390"/>
      <c r="R103" s="390"/>
      <c r="S103" s="390"/>
      <c r="T103" s="390"/>
      <c r="U103" s="390"/>
      <c r="V103" s="390"/>
      <c r="W103" s="390"/>
      <c r="X103" s="390"/>
      <c r="Y103" s="390"/>
      <c r="Z103" s="390"/>
      <c r="AA103" s="390"/>
      <c r="AB103" s="390"/>
      <c r="AC103" s="390"/>
      <c r="AD103" s="390"/>
      <c r="AE103" s="390"/>
      <c r="AF103" s="390"/>
      <c r="AG103" s="390"/>
      <c r="AH103" s="390"/>
    </row>
    <row r="104" spans="2:34" s="391" customFormat="1" x14ac:dyDescent="0.25">
      <c r="B104" s="375" t="s">
        <v>349</v>
      </c>
      <c r="C104" s="905"/>
      <c r="D104" s="905"/>
      <c r="E104" s="905"/>
      <c r="F104" s="926"/>
      <c r="G104" s="927"/>
      <c r="H104" s="918"/>
      <c r="I104" s="905"/>
      <c r="J104" s="905"/>
      <c r="K104" s="905"/>
      <c r="L104" s="927"/>
      <c r="M104" s="918"/>
      <c r="N104" s="905"/>
      <c r="O104" s="917"/>
      <c r="P104" s="390"/>
      <c r="Q104" s="390"/>
      <c r="R104" s="390"/>
      <c r="S104" s="390"/>
      <c r="T104" s="390"/>
      <c r="U104" s="390"/>
      <c r="V104" s="390"/>
      <c r="W104" s="390"/>
      <c r="X104" s="390"/>
      <c r="Y104" s="390"/>
      <c r="Z104" s="390"/>
      <c r="AA104" s="390"/>
      <c r="AB104" s="390"/>
      <c r="AC104" s="390"/>
      <c r="AD104" s="390"/>
      <c r="AE104" s="390"/>
      <c r="AF104" s="390"/>
      <c r="AG104" s="390"/>
      <c r="AH104" s="390"/>
    </row>
    <row r="105" spans="2:34" s="391" customFormat="1" x14ac:dyDescent="0.25">
      <c r="B105" s="375" t="s">
        <v>350</v>
      </c>
      <c r="C105" s="905"/>
      <c r="D105" s="905"/>
      <c r="E105" s="905"/>
      <c r="F105" s="926"/>
      <c r="G105" s="927"/>
      <c r="H105" s="918"/>
      <c r="I105" s="905"/>
      <c r="J105" s="905"/>
      <c r="K105" s="905"/>
      <c r="L105" s="927"/>
      <c r="M105" s="918"/>
      <c r="N105" s="905"/>
      <c r="O105" s="917"/>
      <c r="P105" s="390"/>
      <c r="Q105" s="390"/>
      <c r="R105" s="390"/>
      <c r="S105" s="390"/>
      <c r="T105" s="390"/>
      <c r="U105" s="390"/>
      <c r="V105" s="390"/>
      <c r="W105" s="390"/>
      <c r="X105" s="390"/>
      <c r="Y105" s="390"/>
      <c r="Z105" s="390"/>
      <c r="AA105" s="390"/>
      <c r="AB105" s="390"/>
      <c r="AC105" s="390"/>
      <c r="AD105" s="390"/>
      <c r="AE105" s="390"/>
      <c r="AF105" s="390"/>
      <c r="AG105" s="390"/>
      <c r="AH105" s="390"/>
    </row>
    <row r="106" spans="2:34" s="391" customFormat="1" ht="15.6" x14ac:dyDescent="0.3">
      <c r="B106" s="376" t="s">
        <v>351</v>
      </c>
      <c r="C106" s="905"/>
      <c r="D106" s="905"/>
      <c r="E106" s="905"/>
      <c r="F106" s="926"/>
      <c r="G106" s="927"/>
      <c r="H106" s="918"/>
      <c r="I106" s="905"/>
      <c r="J106" s="905"/>
      <c r="K106" s="905"/>
      <c r="L106" s="927"/>
      <c r="M106" s="918"/>
      <c r="N106" s="905"/>
      <c r="O106" s="917"/>
      <c r="P106" s="390"/>
      <c r="Q106" s="390"/>
      <c r="R106" s="390"/>
      <c r="S106" s="390"/>
      <c r="T106" s="390"/>
      <c r="U106" s="390"/>
      <c r="V106" s="390"/>
      <c r="W106" s="390"/>
      <c r="X106" s="390"/>
      <c r="Y106" s="390"/>
      <c r="Z106" s="390"/>
      <c r="AA106" s="390"/>
      <c r="AB106" s="390"/>
      <c r="AC106" s="390"/>
      <c r="AD106" s="390"/>
      <c r="AE106" s="390"/>
      <c r="AF106" s="390"/>
      <c r="AG106" s="390"/>
      <c r="AH106" s="390"/>
    </row>
    <row r="107" spans="2:34" s="391" customFormat="1" ht="15.6" x14ac:dyDescent="0.3">
      <c r="B107" s="376" t="s">
        <v>352</v>
      </c>
      <c r="C107" s="905"/>
      <c r="D107" s="905"/>
      <c r="E107" s="905"/>
      <c r="F107" s="926"/>
      <c r="G107" s="927"/>
      <c r="H107" s="918"/>
      <c r="I107" s="905"/>
      <c r="J107" s="905"/>
      <c r="K107" s="905"/>
      <c r="L107" s="927"/>
      <c r="M107" s="918"/>
      <c r="N107" s="905"/>
      <c r="O107" s="917"/>
      <c r="P107" s="390"/>
      <c r="Q107" s="390"/>
      <c r="R107" s="390"/>
      <c r="S107" s="390"/>
      <c r="T107" s="390"/>
      <c r="U107" s="390"/>
      <c r="V107" s="390"/>
      <c r="W107" s="390"/>
      <c r="X107" s="390"/>
      <c r="Y107" s="390"/>
      <c r="Z107" s="390"/>
      <c r="AA107" s="390"/>
      <c r="AB107" s="390"/>
      <c r="AC107" s="390"/>
      <c r="AD107" s="390"/>
      <c r="AE107" s="390"/>
      <c r="AF107" s="390"/>
      <c r="AG107" s="390"/>
      <c r="AH107" s="390"/>
    </row>
    <row r="108" spans="2:34" s="391" customFormat="1" ht="15.6" x14ac:dyDescent="0.3">
      <c r="B108" s="376" t="s">
        <v>353</v>
      </c>
      <c r="C108" s="905"/>
      <c r="D108" s="905"/>
      <c r="E108" s="905"/>
      <c r="F108" s="926"/>
      <c r="G108" s="927"/>
      <c r="H108" s="918"/>
      <c r="I108" s="905"/>
      <c r="J108" s="905"/>
      <c r="K108" s="905"/>
      <c r="L108" s="927"/>
      <c r="M108" s="918"/>
      <c r="N108" s="905"/>
      <c r="O108" s="917"/>
      <c r="P108" s="390"/>
      <c r="Q108" s="390"/>
      <c r="R108" s="390"/>
      <c r="S108" s="390"/>
      <c r="T108" s="390"/>
      <c r="U108" s="390"/>
      <c r="V108" s="390"/>
      <c r="W108" s="390"/>
      <c r="X108" s="390"/>
      <c r="Y108" s="390"/>
      <c r="Z108" s="390"/>
      <c r="AA108" s="390"/>
      <c r="AB108" s="390"/>
      <c r="AC108" s="390"/>
      <c r="AD108" s="390"/>
      <c r="AE108" s="390"/>
      <c r="AF108" s="390"/>
      <c r="AG108" s="390"/>
      <c r="AH108" s="390"/>
    </row>
    <row r="109" spans="2:34" s="391" customFormat="1" ht="15.6" x14ac:dyDescent="0.3">
      <c r="B109" s="376" t="s">
        <v>354</v>
      </c>
      <c r="C109" s="905"/>
      <c r="D109" s="905"/>
      <c r="E109" s="905"/>
      <c r="F109" s="926"/>
      <c r="G109" s="927"/>
      <c r="H109" s="918"/>
      <c r="I109" s="905"/>
      <c r="J109" s="905"/>
      <c r="K109" s="905"/>
      <c r="L109" s="927"/>
      <c r="M109" s="918"/>
      <c r="N109" s="905"/>
      <c r="O109" s="917"/>
      <c r="P109" s="390"/>
      <c r="Q109" s="390"/>
      <c r="R109" s="390"/>
      <c r="S109" s="390"/>
      <c r="T109" s="390"/>
      <c r="U109" s="390"/>
      <c r="V109" s="390"/>
      <c r="W109" s="390"/>
      <c r="X109" s="390"/>
      <c r="Y109" s="390"/>
      <c r="Z109" s="390"/>
      <c r="AA109" s="390"/>
      <c r="AB109" s="390"/>
      <c r="AC109" s="390"/>
      <c r="AD109" s="390"/>
      <c r="AE109" s="390"/>
      <c r="AF109" s="390"/>
      <c r="AG109" s="390"/>
      <c r="AH109" s="390"/>
    </row>
    <row r="110" spans="2:34" s="391" customFormat="1" ht="31.2" x14ac:dyDescent="0.3">
      <c r="B110" s="376" t="s">
        <v>355</v>
      </c>
      <c r="C110" s="905"/>
      <c r="D110" s="905"/>
      <c r="E110" s="905"/>
      <c r="F110" s="926"/>
      <c r="G110" s="927"/>
      <c r="H110" s="918"/>
      <c r="I110" s="905"/>
      <c r="J110" s="905"/>
      <c r="K110" s="905"/>
      <c r="L110" s="927"/>
      <c r="M110" s="918"/>
      <c r="N110" s="905"/>
      <c r="O110" s="917"/>
      <c r="P110" s="390"/>
      <c r="Q110" s="390"/>
      <c r="R110" s="390"/>
      <c r="S110" s="390"/>
      <c r="T110" s="390"/>
      <c r="U110" s="390"/>
      <c r="V110" s="390"/>
      <c r="W110" s="390"/>
      <c r="X110" s="390"/>
      <c r="Y110" s="390"/>
      <c r="Z110" s="390"/>
      <c r="AA110" s="390"/>
      <c r="AB110" s="390"/>
      <c r="AC110" s="390"/>
      <c r="AD110" s="390"/>
      <c r="AE110" s="390"/>
      <c r="AF110" s="390"/>
      <c r="AG110" s="390"/>
      <c r="AH110" s="390"/>
    </row>
    <row r="111" spans="2:34" s="391" customFormat="1" ht="31.2" x14ac:dyDescent="0.3">
      <c r="B111" s="376" t="s">
        <v>356</v>
      </c>
      <c r="C111" s="905"/>
      <c r="D111" s="905"/>
      <c r="E111" s="905"/>
      <c r="F111" s="926"/>
      <c r="G111" s="927"/>
      <c r="H111" s="918"/>
      <c r="I111" s="905"/>
      <c r="J111" s="905"/>
      <c r="K111" s="905"/>
      <c r="L111" s="927"/>
      <c r="M111" s="918"/>
      <c r="N111" s="905"/>
      <c r="O111" s="917"/>
      <c r="P111" s="390"/>
      <c r="Q111" s="390"/>
      <c r="R111" s="390"/>
      <c r="S111" s="390"/>
      <c r="T111" s="390"/>
      <c r="U111" s="390"/>
      <c r="V111" s="390"/>
      <c r="W111" s="390"/>
      <c r="X111" s="390"/>
      <c r="Y111" s="390"/>
      <c r="Z111" s="390"/>
      <c r="AA111" s="390"/>
      <c r="AB111" s="390"/>
      <c r="AC111" s="390"/>
      <c r="AD111" s="390"/>
      <c r="AE111" s="390"/>
      <c r="AF111" s="390"/>
      <c r="AG111" s="390"/>
      <c r="AH111" s="390"/>
    </row>
    <row r="112" spans="2:34" s="391" customFormat="1" x14ac:dyDescent="0.25">
      <c r="B112" s="436" t="s">
        <v>357</v>
      </c>
      <c r="C112" s="905"/>
      <c r="D112" s="905"/>
      <c r="E112" s="905"/>
      <c r="F112" s="926"/>
      <c r="G112" s="927"/>
      <c r="H112" s="918"/>
      <c r="I112" s="905"/>
      <c r="J112" s="905"/>
      <c r="K112" s="905"/>
      <c r="L112" s="927"/>
      <c r="M112" s="918"/>
      <c r="N112" s="905"/>
      <c r="O112" s="917"/>
      <c r="P112" s="390"/>
      <c r="Q112" s="390"/>
      <c r="R112" s="390"/>
      <c r="S112" s="390"/>
      <c r="T112" s="390"/>
      <c r="U112" s="390"/>
      <c r="V112" s="390"/>
      <c r="W112" s="390"/>
      <c r="X112" s="390"/>
      <c r="Y112" s="390"/>
      <c r="Z112" s="390"/>
      <c r="AA112" s="390"/>
      <c r="AB112" s="390"/>
      <c r="AC112" s="390"/>
      <c r="AD112" s="390"/>
      <c r="AE112" s="390"/>
      <c r="AF112" s="390"/>
      <c r="AG112" s="390"/>
      <c r="AH112" s="390"/>
    </row>
    <row r="113" spans="2:34" s="391" customFormat="1" x14ac:dyDescent="0.25">
      <c r="B113" s="436" t="s">
        <v>358</v>
      </c>
      <c r="C113" s="905"/>
      <c r="D113" s="905"/>
      <c r="E113" s="905"/>
      <c r="F113" s="926"/>
      <c r="G113" s="927"/>
      <c r="H113" s="918"/>
      <c r="I113" s="905"/>
      <c r="J113" s="905"/>
      <c r="K113" s="905"/>
      <c r="L113" s="927"/>
      <c r="M113" s="918"/>
      <c r="N113" s="905"/>
      <c r="O113" s="917"/>
      <c r="P113" s="390"/>
      <c r="Q113" s="390"/>
      <c r="R113" s="390"/>
      <c r="S113" s="390"/>
      <c r="T113" s="390"/>
      <c r="U113" s="390"/>
      <c r="V113" s="390"/>
      <c r="W113" s="390"/>
      <c r="X113" s="390"/>
      <c r="Y113" s="390"/>
      <c r="Z113" s="390"/>
      <c r="AA113" s="390"/>
      <c r="AB113" s="390"/>
      <c r="AC113" s="390"/>
      <c r="AD113" s="390"/>
      <c r="AE113" s="390"/>
      <c r="AF113" s="390"/>
      <c r="AG113" s="390"/>
      <c r="AH113" s="390"/>
    </row>
    <row r="114" spans="2:34" s="391" customFormat="1" ht="30" x14ac:dyDescent="0.25">
      <c r="B114" s="436" t="s">
        <v>359</v>
      </c>
      <c r="C114" s="905"/>
      <c r="D114" s="905"/>
      <c r="E114" s="905"/>
      <c r="F114" s="926"/>
      <c r="G114" s="927"/>
      <c r="H114" s="918"/>
      <c r="I114" s="905"/>
      <c r="J114" s="905"/>
      <c r="K114" s="905"/>
      <c r="L114" s="927"/>
      <c r="M114" s="918"/>
      <c r="N114" s="905"/>
      <c r="O114" s="917"/>
      <c r="P114" s="390"/>
      <c r="Q114" s="390"/>
      <c r="R114" s="390"/>
      <c r="S114" s="390"/>
      <c r="T114" s="390"/>
      <c r="U114" s="390"/>
      <c r="V114" s="390"/>
      <c r="W114" s="390"/>
      <c r="X114" s="390"/>
      <c r="Y114" s="390"/>
      <c r="Z114" s="390"/>
      <c r="AA114" s="390"/>
      <c r="AB114" s="390"/>
      <c r="AC114" s="390"/>
      <c r="AD114" s="390"/>
      <c r="AE114" s="390"/>
      <c r="AF114" s="390"/>
      <c r="AG114" s="390"/>
      <c r="AH114" s="390"/>
    </row>
    <row r="115" spans="2:34" s="391" customFormat="1" ht="30" x14ac:dyDescent="0.25">
      <c r="B115" s="436" t="s">
        <v>360</v>
      </c>
      <c r="C115" s="905"/>
      <c r="D115" s="905"/>
      <c r="E115" s="905"/>
      <c r="F115" s="926"/>
      <c r="G115" s="927"/>
      <c r="H115" s="918"/>
      <c r="I115" s="905"/>
      <c r="J115" s="905"/>
      <c r="K115" s="905"/>
      <c r="L115" s="927"/>
      <c r="M115" s="918"/>
      <c r="N115" s="905"/>
      <c r="O115" s="917"/>
      <c r="P115" s="390"/>
      <c r="Q115" s="390"/>
      <c r="R115" s="390"/>
      <c r="S115" s="390"/>
      <c r="T115" s="390"/>
      <c r="U115" s="390"/>
      <c r="V115" s="390"/>
      <c r="W115" s="390"/>
      <c r="X115" s="390"/>
      <c r="Y115" s="390"/>
      <c r="Z115" s="390"/>
      <c r="AA115" s="390"/>
      <c r="AB115" s="390"/>
      <c r="AC115" s="390"/>
      <c r="AD115" s="390"/>
      <c r="AE115" s="390"/>
      <c r="AF115" s="390"/>
      <c r="AG115" s="390"/>
      <c r="AH115" s="390"/>
    </row>
    <row r="116" spans="2:34" s="391" customFormat="1" ht="30" x14ac:dyDescent="0.25">
      <c r="B116" s="436" t="s">
        <v>361</v>
      </c>
      <c r="C116" s="905"/>
      <c r="D116" s="905"/>
      <c r="E116" s="905"/>
      <c r="F116" s="926"/>
      <c r="G116" s="927"/>
      <c r="H116" s="918"/>
      <c r="I116" s="905"/>
      <c r="J116" s="905"/>
      <c r="K116" s="905"/>
      <c r="L116" s="927"/>
      <c r="M116" s="918"/>
      <c r="N116" s="905"/>
      <c r="O116" s="917"/>
      <c r="P116" s="390"/>
      <c r="Q116" s="390"/>
      <c r="R116" s="390"/>
      <c r="S116" s="390"/>
      <c r="T116" s="390"/>
      <c r="U116" s="390"/>
      <c r="V116" s="390"/>
      <c r="W116" s="390"/>
      <c r="X116" s="390"/>
      <c r="Y116" s="390"/>
      <c r="Z116" s="390"/>
      <c r="AA116" s="390"/>
      <c r="AB116" s="390"/>
      <c r="AC116" s="390"/>
      <c r="AD116" s="390"/>
      <c r="AE116" s="390"/>
      <c r="AF116" s="390"/>
      <c r="AG116" s="390"/>
      <c r="AH116" s="390"/>
    </row>
    <row r="117" spans="2:34" s="391" customFormat="1" ht="30" x14ac:dyDescent="0.25">
      <c r="B117" s="436" t="s">
        <v>362</v>
      </c>
      <c r="C117" s="905"/>
      <c r="D117" s="905"/>
      <c r="E117" s="905"/>
      <c r="F117" s="926"/>
      <c r="G117" s="927"/>
      <c r="H117" s="918"/>
      <c r="I117" s="905"/>
      <c r="J117" s="905"/>
      <c r="K117" s="905"/>
      <c r="L117" s="927"/>
      <c r="M117" s="918"/>
      <c r="N117" s="905"/>
      <c r="O117" s="917"/>
      <c r="P117" s="390"/>
      <c r="Q117" s="390"/>
      <c r="R117" s="390"/>
      <c r="S117" s="390"/>
      <c r="T117" s="390"/>
      <c r="U117" s="390"/>
      <c r="V117" s="390"/>
      <c r="W117" s="390"/>
      <c r="X117" s="390"/>
      <c r="Y117" s="390"/>
      <c r="Z117" s="390"/>
      <c r="AA117" s="390"/>
      <c r="AB117" s="390"/>
      <c r="AC117" s="390"/>
      <c r="AD117" s="390"/>
      <c r="AE117" s="390"/>
      <c r="AF117" s="390"/>
      <c r="AG117" s="390"/>
      <c r="AH117" s="390"/>
    </row>
    <row r="118" spans="2:34" ht="31.2" x14ac:dyDescent="0.3">
      <c r="B118" s="376" t="s">
        <v>363</v>
      </c>
      <c r="C118" s="917"/>
      <c r="D118" s="905"/>
      <c r="E118" s="906"/>
      <c r="F118" s="907"/>
      <c r="G118" s="908"/>
      <c r="H118" s="909"/>
      <c r="I118" s="906"/>
      <c r="J118" s="906"/>
      <c r="K118" s="906"/>
      <c r="L118" s="908"/>
      <c r="M118" s="909"/>
      <c r="N118" s="910"/>
      <c r="O118" s="910"/>
    </row>
    <row r="119" spans="2:34" s="391" customFormat="1" x14ac:dyDescent="0.25">
      <c r="B119" s="436" t="s">
        <v>364</v>
      </c>
      <c r="C119" s="905"/>
      <c r="D119" s="905"/>
      <c r="E119" s="905"/>
      <c r="F119" s="926"/>
      <c r="G119" s="927"/>
      <c r="H119" s="918"/>
      <c r="I119" s="905"/>
      <c r="J119" s="905"/>
      <c r="K119" s="905"/>
      <c r="L119" s="927"/>
      <c r="M119" s="918"/>
      <c r="N119" s="905"/>
      <c r="O119" s="917"/>
      <c r="P119" s="390"/>
      <c r="Q119" s="390"/>
      <c r="R119" s="390"/>
      <c r="S119" s="390"/>
      <c r="T119" s="390"/>
      <c r="U119" s="390"/>
      <c r="V119" s="390"/>
      <c r="W119" s="390"/>
      <c r="X119" s="390"/>
      <c r="Y119" s="390"/>
      <c r="Z119" s="390"/>
      <c r="AA119" s="390"/>
      <c r="AB119" s="390"/>
      <c r="AC119" s="390"/>
      <c r="AD119" s="390"/>
      <c r="AE119" s="390"/>
      <c r="AF119" s="390"/>
      <c r="AG119" s="390"/>
      <c r="AH119" s="390"/>
    </row>
    <row r="120" spans="2:34" s="391" customFormat="1" ht="30" x14ac:dyDescent="0.25">
      <c r="B120" s="436" t="s">
        <v>365</v>
      </c>
      <c r="C120" s="905"/>
      <c r="D120" s="905"/>
      <c r="E120" s="905"/>
      <c r="F120" s="926"/>
      <c r="G120" s="927"/>
      <c r="H120" s="918"/>
      <c r="I120" s="905"/>
      <c r="J120" s="905"/>
      <c r="K120" s="905"/>
      <c r="L120" s="927"/>
      <c r="M120" s="918"/>
      <c r="N120" s="905"/>
      <c r="O120" s="917"/>
      <c r="P120" s="390"/>
      <c r="Q120" s="390"/>
      <c r="R120" s="390"/>
      <c r="S120" s="390"/>
      <c r="T120" s="390"/>
      <c r="U120" s="390"/>
      <c r="V120" s="390"/>
      <c r="W120" s="390"/>
      <c r="X120" s="390"/>
      <c r="Y120" s="390"/>
      <c r="Z120" s="390"/>
      <c r="AA120" s="390"/>
      <c r="AB120" s="390"/>
      <c r="AC120" s="390"/>
      <c r="AD120" s="390"/>
      <c r="AE120" s="390"/>
      <c r="AF120" s="390"/>
      <c r="AG120" s="390"/>
      <c r="AH120" s="390"/>
    </row>
    <row r="121" spans="2:34" s="392" customFormat="1" ht="30" x14ac:dyDescent="0.25">
      <c r="B121" s="436" t="s">
        <v>366</v>
      </c>
      <c r="C121" s="905"/>
      <c r="D121" s="905"/>
      <c r="E121" s="905"/>
      <c r="F121" s="926"/>
      <c r="G121" s="927"/>
      <c r="H121" s="918"/>
      <c r="I121" s="905"/>
      <c r="J121" s="905"/>
      <c r="K121" s="905"/>
      <c r="L121" s="927"/>
      <c r="M121" s="918"/>
      <c r="N121" s="905"/>
      <c r="O121" s="917"/>
      <c r="P121" s="390"/>
      <c r="Q121" s="390"/>
      <c r="R121" s="390"/>
      <c r="S121" s="390"/>
      <c r="T121" s="390"/>
      <c r="U121" s="390"/>
      <c r="V121" s="390"/>
      <c r="W121" s="390"/>
      <c r="X121" s="390"/>
      <c r="Y121" s="390"/>
      <c r="Z121" s="390"/>
      <c r="AA121" s="390"/>
      <c r="AB121" s="390"/>
      <c r="AC121" s="390"/>
      <c r="AD121" s="390"/>
      <c r="AE121" s="390"/>
      <c r="AF121" s="390"/>
      <c r="AG121" s="390"/>
      <c r="AH121" s="390"/>
    </row>
    <row r="122" spans="2:34" s="392" customFormat="1" ht="30" x14ac:dyDescent="0.25">
      <c r="B122" s="436" t="s">
        <v>367</v>
      </c>
      <c r="C122" s="905"/>
      <c r="D122" s="905"/>
      <c r="E122" s="905"/>
      <c r="F122" s="926"/>
      <c r="G122" s="927"/>
      <c r="H122" s="918"/>
      <c r="I122" s="905"/>
      <c r="J122" s="905"/>
      <c r="K122" s="905"/>
      <c r="L122" s="927"/>
      <c r="M122" s="918"/>
      <c r="N122" s="905"/>
      <c r="O122" s="917"/>
      <c r="P122" s="390"/>
      <c r="Q122" s="390"/>
      <c r="R122" s="390"/>
      <c r="S122" s="390"/>
      <c r="T122" s="390"/>
      <c r="U122" s="390"/>
      <c r="V122" s="390"/>
      <c r="W122" s="390"/>
      <c r="X122" s="390"/>
      <c r="Y122" s="390"/>
      <c r="Z122" s="390"/>
      <c r="AA122" s="390"/>
      <c r="AB122" s="390"/>
      <c r="AC122" s="390"/>
      <c r="AD122" s="390"/>
      <c r="AE122" s="390"/>
      <c r="AF122" s="390"/>
      <c r="AG122" s="390"/>
      <c r="AH122" s="390"/>
    </row>
    <row r="123" spans="2:34" s="392" customFormat="1" ht="30" x14ac:dyDescent="0.25">
      <c r="B123" s="436" t="s">
        <v>368</v>
      </c>
      <c r="C123" s="905"/>
      <c r="D123" s="905"/>
      <c r="E123" s="905"/>
      <c r="F123" s="926"/>
      <c r="G123" s="927"/>
      <c r="H123" s="918"/>
      <c r="I123" s="905"/>
      <c r="J123" s="905"/>
      <c r="K123" s="905"/>
      <c r="L123" s="927"/>
      <c r="M123" s="918"/>
      <c r="N123" s="905"/>
      <c r="O123" s="917"/>
      <c r="P123" s="390"/>
      <c r="Q123" s="390"/>
      <c r="R123" s="390"/>
      <c r="S123" s="390"/>
      <c r="T123" s="390"/>
      <c r="U123" s="390"/>
      <c r="V123" s="390"/>
      <c r="W123" s="390"/>
      <c r="X123" s="390"/>
      <c r="Y123" s="390"/>
      <c r="Z123" s="390"/>
      <c r="AA123" s="390"/>
      <c r="AB123" s="390"/>
      <c r="AC123" s="390"/>
      <c r="AD123" s="390"/>
      <c r="AE123" s="390"/>
      <c r="AF123" s="390"/>
      <c r="AG123" s="390"/>
      <c r="AH123" s="390"/>
    </row>
    <row r="124" spans="2:34" ht="15.6" x14ac:dyDescent="0.3">
      <c r="B124" s="376" t="s">
        <v>369</v>
      </c>
      <c r="C124" s="917"/>
      <c r="D124" s="905"/>
      <c r="E124" s="906"/>
      <c r="F124" s="907"/>
      <c r="G124" s="908"/>
      <c r="H124" s="909"/>
      <c r="I124" s="906"/>
      <c r="J124" s="906"/>
      <c r="K124" s="906"/>
      <c r="L124" s="908"/>
      <c r="M124" s="909"/>
      <c r="N124" s="910"/>
      <c r="O124" s="910"/>
    </row>
    <row r="125" spans="2:34" ht="15.6" x14ac:dyDescent="0.3">
      <c r="B125" s="376" t="s">
        <v>370</v>
      </c>
      <c r="C125" s="917"/>
      <c r="D125" s="905"/>
      <c r="E125" s="906"/>
      <c r="F125" s="907"/>
      <c r="G125" s="908"/>
      <c r="H125" s="909"/>
      <c r="I125" s="906"/>
      <c r="J125" s="906"/>
      <c r="K125" s="906"/>
      <c r="L125" s="908"/>
      <c r="M125" s="909"/>
      <c r="N125" s="910"/>
      <c r="O125" s="910"/>
    </row>
    <row r="126" spans="2:34" ht="31.8" thickBot="1" x14ac:dyDescent="0.35">
      <c r="B126" s="383" t="s">
        <v>371</v>
      </c>
      <c r="C126" s="928"/>
      <c r="D126" s="929"/>
      <c r="E126" s="930"/>
      <c r="F126" s="931"/>
      <c r="G126" s="932"/>
      <c r="H126" s="933"/>
      <c r="I126" s="930"/>
      <c r="J126" s="930"/>
      <c r="K126" s="930"/>
      <c r="L126" s="932"/>
      <c r="M126" s="933"/>
      <c r="N126" s="934"/>
      <c r="O126" s="934"/>
    </row>
    <row r="127" spans="2:34" s="355" customFormat="1" ht="18.600000000000001" customHeight="1" thickBot="1" x14ac:dyDescent="0.35">
      <c r="B127" s="397" t="s">
        <v>372</v>
      </c>
      <c r="C127" s="935"/>
      <c r="D127" s="935"/>
      <c r="E127" s="936"/>
      <c r="F127" s="937"/>
      <c r="G127" s="938"/>
      <c r="H127" s="939"/>
      <c r="I127" s="940"/>
      <c r="J127" s="940"/>
      <c r="K127" s="940"/>
      <c r="L127" s="938"/>
      <c r="M127" s="939"/>
      <c r="N127" s="941"/>
      <c r="O127" s="941"/>
    </row>
    <row r="128" spans="2:34" s="355" customFormat="1" x14ac:dyDescent="0.25">
      <c r="B128" s="398"/>
      <c r="C128" s="399"/>
      <c r="D128" s="399"/>
      <c r="E128" s="400"/>
      <c r="F128" s="400"/>
      <c r="G128" s="400"/>
      <c r="H128" s="400"/>
      <c r="I128" s="400"/>
      <c r="J128" s="400"/>
      <c r="K128" s="400"/>
      <c r="L128" s="400"/>
      <c r="M128" s="400"/>
      <c r="N128" s="400"/>
      <c r="O128" s="400"/>
    </row>
  </sheetData>
  <mergeCells count="9">
    <mergeCell ref="B13:B16"/>
    <mergeCell ref="O13:O14"/>
    <mergeCell ref="E14:H14"/>
    <mergeCell ref="I14:I15"/>
    <mergeCell ref="J14:M14"/>
    <mergeCell ref="N14:N15"/>
    <mergeCell ref="D13:N13"/>
    <mergeCell ref="D14:D15"/>
    <mergeCell ref="C13:C15"/>
  </mergeCells>
  <pageMargins left="0.23622047244094491" right="3.937007874015748E-2" top="0" bottom="0" header="0.31496062992125984" footer="0.19685039370078741"/>
  <pageSetup paperSize="8" scale="68" fitToHeight="0" orientation="landscape" r:id="rId1"/>
  <headerFooter alignWithMargins="0">
    <oddHeader>&amp;RAnexa nr. 4 la  Metodologie</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E98"/>
  <sheetViews>
    <sheetView tabSelected="1" zoomScale="85" zoomScaleNormal="85" zoomScaleSheetLayoutView="85" workbookViewId="0">
      <pane xSplit="2" ySplit="17" topLeftCell="C18" activePane="bottomRight" state="frozen"/>
      <selection pane="topRight" activeCell="D1" sqref="D1"/>
      <selection pane="bottomLeft" activeCell="A14" sqref="A14"/>
      <selection pane="bottomRight" activeCell="T32" sqref="T32"/>
    </sheetView>
  </sheetViews>
  <sheetFormatPr defaultColWidth="8.88671875" defaultRowHeight="13.2" x14ac:dyDescent="0.25"/>
  <cols>
    <col min="1" max="1" width="5.33203125" style="80" customWidth="1"/>
    <col min="2" max="2" width="44.33203125" style="79" customWidth="1"/>
    <col min="3" max="3" width="12.33203125" style="79" customWidth="1"/>
    <col min="4" max="5" width="12.109375" style="79" customWidth="1"/>
    <col min="6" max="6" width="13.33203125" style="79" customWidth="1"/>
    <col min="7" max="7" width="11.44140625" style="79" customWidth="1"/>
    <col min="8" max="8" width="12.5546875" style="79" customWidth="1"/>
    <col min="9" max="9" width="16.88671875" style="79" customWidth="1"/>
    <col min="10" max="10" width="12.5546875" style="79" customWidth="1"/>
    <col min="11" max="11" width="13.109375" style="79" customWidth="1"/>
    <col min="12" max="12" width="11.33203125" style="79" customWidth="1"/>
    <col min="13" max="13" width="12.33203125" style="79" customWidth="1"/>
    <col min="14" max="14" width="14.21875" style="79" customWidth="1"/>
    <col min="15" max="17" width="13.88671875" style="79" customWidth="1"/>
    <col min="18" max="18" width="14.33203125" style="79" customWidth="1"/>
    <col min="19" max="19" width="12.6640625" style="79" customWidth="1"/>
    <col min="20" max="20" width="14.21875" style="79" customWidth="1"/>
    <col min="21" max="21" width="13.21875" style="79" customWidth="1"/>
    <col min="22" max="23" width="14.21875" style="79" customWidth="1"/>
    <col min="24" max="24" width="13.21875" style="79" customWidth="1"/>
    <col min="25" max="25" width="13.33203125" style="79" customWidth="1"/>
    <col min="26" max="26" width="8.33203125" style="79" customWidth="1"/>
    <col min="27" max="27" width="9.44140625" style="79" customWidth="1"/>
    <col min="28" max="28" width="13.5546875" style="79" customWidth="1"/>
    <col min="29" max="30" width="9.44140625" style="79" customWidth="1"/>
    <col min="31" max="31" width="10.88671875" style="79" customWidth="1"/>
    <col min="32" max="32" width="10.109375" style="79" customWidth="1"/>
    <col min="33" max="36" width="7.6640625" style="79" customWidth="1"/>
    <col min="37" max="37" width="13.109375" style="79" customWidth="1"/>
    <col min="38" max="39" width="8.33203125" style="79" customWidth="1"/>
    <col min="40" max="40" width="14.44140625" style="79" customWidth="1"/>
    <col min="41" max="41" width="7.88671875" style="79" customWidth="1"/>
    <col min="42" max="42" width="7.5546875" style="79" customWidth="1"/>
    <col min="43" max="44" width="10.33203125" style="79" customWidth="1"/>
    <col min="45" max="45" width="8.5546875" style="79" customWidth="1"/>
    <col min="46" max="47" width="10.33203125" style="79" customWidth="1"/>
    <col min="48" max="48" width="8.5546875" style="79" customWidth="1"/>
    <col min="49" max="51" width="10.33203125" style="79" customWidth="1"/>
    <col min="52" max="54" width="10.33203125" style="79" hidden="1" customWidth="1"/>
    <col min="55" max="55" width="11.88671875" style="79" customWidth="1"/>
    <col min="56" max="56" width="9.88671875" style="79" customWidth="1"/>
    <col min="57" max="16384" width="8.88671875" style="79"/>
  </cols>
  <sheetData>
    <row r="1" spans="1:57" ht="14.4" thickBot="1" x14ac:dyDescent="0.3">
      <c r="BE1" s="1144" t="s">
        <v>630</v>
      </c>
    </row>
    <row r="2" spans="1:57" ht="16.2" thickBot="1" x14ac:dyDescent="0.3">
      <c r="B2" s="200" t="s">
        <v>127</v>
      </c>
      <c r="C2" s="819" t="s">
        <v>287</v>
      </c>
      <c r="D2" s="696"/>
      <c r="E2" s="696"/>
      <c r="F2" s="696"/>
      <c r="G2" s="697"/>
      <c r="H2" s="421"/>
      <c r="I2" s="421"/>
      <c r="J2" s="421"/>
      <c r="K2" s="421"/>
      <c r="L2" s="427"/>
      <c r="M2" s="427"/>
      <c r="N2" s="16"/>
      <c r="O2" s="16"/>
      <c r="P2" s="16"/>
      <c r="Q2" s="16"/>
      <c r="R2" s="16"/>
      <c r="W2" s="14"/>
      <c r="X2" s="14"/>
    </row>
    <row r="3" spans="1:57" ht="16.2" thickBot="1" x14ac:dyDescent="0.35">
      <c r="B3" s="201" t="s">
        <v>121</v>
      </c>
      <c r="C3" s="468" t="s">
        <v>285</v>
      </c>
      <c r="D3" s="468"/>
      <c r="E3" s="468"/>
      <c r="F3" s="468"/>
      <c r="G3" s="635"/>
      <c r="H3" s="820"/>
      <c r="I3" s="820"/>
      <c r="J3" s="820"/>
      <c r="K3" s="820"/>
      <c r="L3" s="13"/>
      <c r="M3" s="13"/>
      <c r="N3" s="13"/>
      <c r="O3" s="13"/>
      <c r="P3" s="1240"/>
      <c r="Q3" s="13"/>
      <c r="R3" s="13"/>
    </row>
    <row r="4" spans="1:57" ht="16.2" thickBot="1" x14ac:dyDescent="0.35">
      <c r="B4" s="632" t="s">
        <v>655</v>
      </c>
      <c r="C4" s="469">
        <v>2025</v>
      </c>
      <c r="D4" s="470"/>
      <c r="E4" s="470"/>
      <c r="F4" s="470"/>
      <c r="G4" s="822"/>
      <c r="H4" s="821"/>
      <c r="I4" s="820"/>
      <c r="J4" s="820"/>
      <c r="K4" s="820"/>
      <c r="L4" s="13"/>
      <c r="M4" s="13"/>
      <c r="N4" s="13"/>
      <c r="O4" s="13"/>
      <c r="P4" s="13"/>
      <c r="Q4" s="13"/>
      <c r="R4" s="13"/>
    </row>
    <row r="5" spans="1:57" ht="26.4" customHeight="1" thickBot="1" x14ac:dyDescent="0.3">
      <c r="B5" s="202" t="s">
        <v>458</v>
      </c>
      <c r="C5" s="471" t="s">
        <v>134</v>
      </c>
      <c r="D5" s="817" t="s">
        <v>133</v>
      </c>
      <c r="E5" s="818"/>
      <c r="F5" s="471" t="s">
        <v>170</v>
      </c>
      <c r="G5" s="472" t="s">
        <v>202</v>
      </c>
      <c r="L5" s="428"/>
      <c r="M5" s="428"/>
      <c r="AS5" s="950"/>
      <c r="AT5" s="950"/>
      <c r="AU5" s="950"/>
      <c r="AV5" s="950"/>
    </row>
    <row r="6" spans="1:57" ht="15" customHeight="1" thickBot="1" x14ac:dyDescent="0.3">
      <c r="B6" s="200" t="s">
        <v>12</v>
      </c>
      <c r="C6" s="696" t="s">
        <v>12</v>
      </c>
      <c r="D6" s="696"/>
      <c r="E6" s="696"/>
      <c r="F6" s="696"/>
      <c r="G6" s="697"/>
      <c r="H6" s="421"/>
      <c r="I6" s="421"/>
      <c r="J6" s="421"/>
      <c r="K6" s="421"/>
      <c r="L6" s="427"/>
      <c r="M6" s="427"/>
    </row>
    <row r="7" spans="1:57" ht="15.6" customHeight="1" thickBot="1" x14ac:dyDescent="0.3">
      <c r="B7" s="200" t="s">
        <v>33</v>
      </c>
      <c r="C7" s="696" t="s">
        <v>33</v>
      </c>
      <c r="D7" s="696"/>
      <c r="E7" s="696"/>
      <c r="F7" s="696"/>
      <c r="G7" s="697"/>
      <c r="H7" s="421"/>
      <c r="I7" s="421"/>
      <c r="J7" s="421"/>
      <c r="K7" s="421"/>
      <c r="L7" s="427"/>
      <c r="M7" s="427"/>
    </row>
    <row r="8" spans="1:57" ht="13.95" customHeight="1" thickBot="1" x14ac:dyDescent="0.3">
      <c r="A8" s="280"/>
      <c r="B8" s="823"/>
      <c r="G8" s="824"/>
      <c r="AE8" s="78"/>
      <c r="AF8" s="78"/>
      <c r="AG8" s="78"/>
      <c r="AH8" s="78"/>
      <c r="AI8" s="78"/>
      <c r="AJ8" s="78"/>
      <c r="AK8" s="78"/>
      <c r="AL8" s="78"/>
      <c r="AM8" s="78"/>
    </row>
    <row r="9" spans="1:57" ht="14.4" customHeight="1" thickBot="1" x14ac:dyDescent="0.3">
      <c r="A9" s="125" t="s">
        <v>208</v>
      </c>
      <c r="B9" s="433"/>
      <c r="C9" s="126"/>
      <c r="D9" s="126"/>
      <c r="E9" s="126"/>
      <c r="F9" s="126"/>
      <c r="G9" s="127"/>
      <c r="Y9" s="152"/>
      <c r="Z9" s="152"/>
      <c r="AA9" s="152"/>
      <c r="AB9" s="152"/>
      <c r="AC9" s="152"/>
      <c r="AD9" s="152"/>
    </row>
    <row r="10" spans="1:57" ht="13.8" thickBot="1" x14ac:dyDescent="0.3">
      <c r="A10" s="281"/>
      <c r="C10" s="134"/>
      <c r="D10" s="134"/>
      <c r="E10" s="134"/>
      <c r="F10" s="134"/>
      <c r="G10" s="134"/>
      <c r="H10" s="134"/>
      <c r="I10" s="134"/>
      <c r="J10" s="134"/>
      <c r="K10" s="134"/>
      <c r="L10" s="134"/>
      <c r="M10" s="134"/>
      <c r="N10" s="134"/>
      <c r="O10" s="134"/>
      <c r="P10" s="134"/>
      <c r="Q10" s="134"/>
    </row>
    <row r="11" spans="1:57" ht="17.399999999999999" customHeight="1" x14ac:dyDescent="0.25">
      <c r="A11" s="1602" t="s">
        <v>0</v>
      </c>
      <c r="B11" s="1599" t="s">
        <v>1</v>
      </c>
      <c r="C11" s="1794" t="s">
        <v>724</v>
      </c>
      <c r="D11" s="1607"/>
      <c r="E11" s="1607"/>
      <c r="F11" s="1607"/>
      <c r="G11" s="1607"/>
      <c r="H11" s="1607"/>
      <c r="I11" s="1607"/>
      <c r="J11" s="1607"/>
      <c r="K11" s="1607"/>
      <c r="L11" s="1607"/>
      <c r="M11" s="1795"/>
      <c r="N11" s="1790" t="s">
        <v>463</v>
      </c>
      <c r="O11" s="1613"/>
      <c r="P11" s="1613"/>
      <c r="Q11" s="1613"/>
      <c r="R11" s="1613"/>
      <c r="S11" s="1613"/>
      <c r="T11" s="1613"/>
      <c r="U11" s="1613"/>
      <c r="V11" s="1613"/>
      <c r="W11" s="1613"/>
      <c r="X11" s="1614"/>
      <c r="Y11" s="1578" t="s">
        <v>516</v>
      </c>
      <c r="Z11" s="1578"/>
      <c r="AA11" s="1578"/>
      <c r="AB11" s="1578"/>
      <c r="AC11" s="1578"/>
      <c r="AD11" s="1578"/>
      <c r="AE11" s="1578"/>
      <c r="AF11" s="1578"/>
      <c r="AG11" s="1578"/>
      <c r="AH11" s="1578"/>
      <c r="AI11" s="1578"/>
      <c r="AJ11" s="1578"/>
      <c r="AK11" s="1578"/>
      <c r="AL11" s="1578"/>
      <c r="AM11" s="1578"/>
      <c r="AN11" s="1578"/>
      <c r="AO11" s="1578"/>
      <c r="AP11" s="1578"/>
      <c r="AQ11" s="1578"/>
      <c r="AR11" s="1578"/>
      <c r="AS11" s="1578"/>
      <c r="AT11" s="1578"/>
      <c r="AU11" s="1578"/>
      <c r="AV11" s="1578"/>
      <c r="AW11" s="1578"/>
      <c r="AX11" s="1578"/>
      <c r="AY11" s="1578"/>
      <c r="AZ11" s="1578"/>
      <c r="BA11" s="1578"/>
      <c r="BB11" s="1578"/>
      <c r="BC11" s="1578"/>
      <c r="BD11" s="1578"/>
      <c r="BE11" s="1579"/>
    </row>
    <row r="12" spans="1:57" ht="15" customHeight="1" x14ac:dyDescent="0.25">
      <c r="A12" s="1603"/>
      <c r="B12" s="1600"/>
      <c r="C12" s="1796"/>
      <c r="D12" s="1797"/>
      <c r="E12" s="1797"/>
      <c r="F12" s="1797"/>
      <c r="G12" s="1797"/>
      <c r="H12" s="1797"/>
      <c r="I12" s="1797"/>
      <c r="J12" s="1797"/>
      <c r="K12" s="1797"/>
      <c r="L12" s="1797"/>
      <c r="M12" s="1798"/>
      <c r="N12" s="1791"/>
      <c r="O12" s="1792"/>
      <c r="P12" s="1792"/>
      <c r="Q12" s="1792"/>
      <c r="R12" s="1792"/>
      <c r="S12" s="1792"/>
      <c r="T12" s="1792"/>
      <c r="U12" s="1792"/>
      <c r="V12" s="1792"/>
      <c r="W12" s="1792"/>
      <c r="X12" s="1793"/>
      <c r="Y12" s="1580"/>
      <c r="Z12" s="1580"/>
      <c r="AA12" s="1580"/>
      <c r="AB12" s="1580"/>
      <c r="AC12" s="1580"/>
      <c r="AD12" s="1580"/>
      <c r="AE12" s="1580"/>
      <c r="AF12" s="1580"/>
      <c r="AG12" s="1580"/>
      <c r="AH12" s="1580"/>
      <c r="AI12" s="1580"/>
      <c r="AJ12" s="1580"/>
      <c r="AK12" s="1580"/>
      <c r="AL12" s="1580"/>
      <c r="AM12" s="1580"/>
      <c r="AN12" s="1580"/>
      <c r="AO12" s="1580"/>
      <c r="AP12" s="1580"/>
      <c r="AQ12" s="1580"/>
      <c r="AR12" s="1580"/>
      <c r="AS12" s="1580"/>
      <c r="AT12" s="1580"/>
      <c r="AU12" s="1580"/>
      <c r="AV12" s="1580"/>
      <c r="AW12" s="1580"/>
      <c r="AX12" s="1580"/>
      <c r="AY12" s="1580"/>
      <c r="AZ12" s="1580"/>
      <c r="BA12" s="1580"/>
      <c r="BB12" s="1580"/>
      <c r="BC12" s="1580"/>
      <c r="BD12" s="1580"/>
      <c r="BE12" s="1581"/>
    </row>
    <row r="13" spans="1:57" ht="25.8" customHeight="1" thickBot="1" x14ac:dyDescent="0.35">
      <c r="A13" s="1603"/>
      <c r="B13" s="1600"/>
      <c r="C13" s="1605" t="s">
        <v>656</v>
      </c>
      <c r="D13" s="1606"/>
      <c r="E13" s="1606"/>
      <c r="F13" s="1606"/>
      <c r="G13" s="1606"/>
      <c r="H13" s="1606"/>
      <c r="I13" s="1606"/>
      <c r="J13" s="1167">
        <f>C4-1</f>
        <v>2024</v>
      </c>
      <c r="K13" s="1166"/>
      <c r="L13" s="1168"/>
      <c r="M13" s="1169"/>
      <c r="N13" s="1615" t="s">
        <v>654</v>
      </c>
      <c r="O13" s="1616"/>
      <c r="P13" s="1616"/>
      <c r="Q13" s="1616"/>
      <c r="R13" s="1616"/>
      <c r="S13" s="1616"/>
      <c r="T13" s="1616"/>
      <c r="U13" s="1171">
        <f>J13</f>
        <v>2024</v>
      </c>
      <c r="V13" s="1170"/>
      <c r="W13" s="1172"/>
      <c r="X13" s="1347"/>
      <c r="Y13" s="1173"/>
      <c r="Z13" s="951"/>
      <c r="AA13" s="951"/>
      <c r="AB13" s="951"/>
      <c r="AC13" s="1173"/>
      <c r="AD13" s="951"/>
      <c r="AE13" s="1173"/>
      <c r="AF13" s="951"/>
      <c r="AG13" s="951"/>
      <c r="AH13" s="951"/>
      <c r="AI13" s="951"/>
      <c r="AJ13" s="951"/>
      <c r="AK13" s="1174" t="s">
        <v>464</v>
      </c>
      <c r="AL13" s="1173"/>
      <c r="AM13" s="951"/>
      <c r="AN13" s="951"/>
      <c r="AO13" s="1175">
        <f>C4</f>
        <v>2025</v>
      </c>
      <c r="AP13" s="1173"/>
      <c r="AQ13" s="1173"/>
      <c r="AR13" s="951"/>
      <c r="AS13" s="1173"/>
      <c r="AT13" s="1174" t="s">
        <v>465</v>
      </c>
      <c r="AU13" s="951"/>
      <c r="AV13" s="951"/>
      <c r="AW13" s="951"/>
      <c r="AX13" s="951"/>
      <c r="AY13" s="951"/>
      <c r="AZ13" s="1173"/>
      <c r="BA13" s="951"/>
      <c r="BB13" s="952">
        <f>C4+1</f>
        <v>2026</v>
      </c>
      <c r="BC13" s="953"/>
      <c r="BD13" s="954"/>
      <c r="BE13" s="955"/>
    </row>
    <row r="14" spans="1:57" s="133" customFormat="1" ht="25.2" customHeight="1" thickBot="1" x14ac:dyDescent="0.3">
      <c r="A14" s="1603"/>
      <c r="B14" s="1600"/>
      <c r="C14" s="1597" t="s">
        <v>461</v>
      </c>
      <c r="D14" s="1607" t="s">
        <v>525</v>
      </c>
      <c r="E14" s="1607"/>
      <c r="F14" s="1607"/>
      <c r="G14" s="1607"/>
      <c r="H14" s="1595" t="s">
        <v>6</v>
      </c>
      <c r="I14" s="1607" t="s">
        <v>524</v>
      </c>
      <c r="J14" s="1607"/>
      <c r="K14" s="1607"/>
      <c r="L14" s="1607"/>
      <c r="M14" s="1595" t="s">
        <v>375</v>
      </c>
      <c r="N14" s="1608" t="s">
        <v>461</v>
      </c>
      <c r="O14" s="1612" t="s">
        <v>526</v>
      </c>
      <c r="P14" s="1612"/>
      <c r="Q14" s="1612"/>
      <c r="R14" s="1612"/>
      <c r="S14" s="1610" t="s">
        <v>6</v>
      </c>
      <c r="T14" s="1613" t="s">
        <v>517</v>
      </c>
      <c r="U14" s="1613"/>
      <c r="V14" s="1613"/>
      <c r="W14" s="1614"/>
      <c r="X14" s="1610" t="s">
        <v>375</v>
      </c>
      <c r="Y14" s="1583" t="s">
        <v>461</v>
      </c>
      <c r="Z14" s="1583"/>
      <c r="AA14" s="1584"/>
      <c r="AB14" s="1582" t="s">
        <v>657</v>
      </c>
      <c r="AC14" s="1583"/>
      <c r="AD14" s="1583"/>
      <c r="AE14" s="1583"/>
      <c r="AF14" s="1583"/>
      <c r="AG14" s="1583"/>
      <c r="AH14" s="1583"/>
      <c r="AI14" s="1583"/>
      <c r="AJ14" s="1583"/>
      <c r="AK14" s="1583"/>
      <c r="AL14" s="1583"/>
      <c r="AM14" s="1584"/>
      <c r="AN14" s="1582" t="s">
        <v>6</v>
      </c>
      <c r="AO14" s="1583"/>
      <c r="AP14" s="1584"/>
      <c r="AQ14" s="1583" t="s">
        <v>517</v>
      </c>
      <c r="AR14" s="1583"/>
      <c r="AS14" s="1583"/>
      <c r="AT14" s="1583"/>
      <c r="AU14" s="1583"/>
      <c r="AV14" s="1583"/>
      <c r="AW14" s="1583"/>
      <c r="AX14" s="1583"/>
      <c r="AY14" s="1583"/>
      <c r="AZ14" s="1583"/>
      <c r="BA14" s="1583"/>
      <c r="BB14" s="1583"/>
      <c r="BC14" s="1582" t="s">
        <v>375</v>
      </c>
      <c r="BD14" s="1583"/>
      <c r="BE14" s="1584"/>
    </row>
    <row r="15" spans="1:57" s="680" customFormat="1" ht="49.2" customHeight="1" thickBot="1" x14ac:dyDescent="0.35">
      <c r="A15" s="1603"/>
      <c r="B15" s="1600"/>
      <c r="C15" s="1598"/>
      <c r="D15" s="1810" t="s">
        <v>527</v>
      </c>
      <c r="E15" s="1810" t="s">
        <v>528</v>
      </c>
      <c r="F15" s="1811" t="s">
        <v>529</v>
      </c>
      <c r="G15" s="1812" t="s">
        <v>530</v>
      </c>
      <c r="H15" s="1596"/>
      <c r="I15" s="1230" t="s">
        <v>531</v>
      </c>
      <c r="J15" s="1230" t="s">
        <v>532</v>
      </c>
      <c r="K15" s="1231" t="s">
        <v>533</v>
      </c>
      <c r="L15" s="1232" t="s">
        <v>534</v>
      </c>
      <c r="M15" s="1596"/>
      <c r="N15" s="1609"/>
      <c r="O15" s="1807" t="s">
        <v>527</v>
      </c>
      <c r="P15" s="1808" t="s">
        <v>528</v>
      </c>
      <c r="Q15" s="1809" t="s">
        <v>529</v>
      </c>
      <c r="R15" s="1807" t="s">
        <v>545</v>
      </c>
      <c r="S15" s="1611"/>
      <c r="T15" s="1233" t="s">
        <v>721</v>
      </c>
      <c r="U15" s="1234" t="s">
        <v>722</v>
      </c>
      <c r="V15" s="1235" t="s">
        <v>723</v>
      </c>
      <c r="W15" s="1234" t="s">
        <v>699</v>
      </c>
      <c r="X15" s="1611"/>
      <c r="Y15" s="1586"/>
      <c r="Z15" s="1586"/>
      <c r="AA15" s="1587"/>
      <c r="AB15" s="1588" t="s">
        <v>527</v>
      </c>
      <c r="AC15" s="1589"/>
      <c r="AD15" s="1590"/>
      <c r="AE15" s="1589" t="s">
        <v>528</v>
      </c>
      <c r="AF15" s="1589"/>
      <c r="AG15" s="1590"/>
      <c r="AH15" s="1591" t="s">
        <v>529</v>
      </c>
      <c r="AI15" s="1589"/>
      <c r="AJ15" s="1590"/>
      <c r="AK15" s="1591" t="s">
        <v>544</v>
      </c>
      <c r="AL15" s="1589"/>
      <c r="AM15" s="1592"/>
      <c r="AN15" s="1585"/>
      <c r="AO15" s="1586"/>
      <c r="AP15" s="1587"/>
      <c r="AQ15" s="1588" t="s">
        <v>721</v>
      </c>
      <c r="AR15" s="1589"/>
      <c r="AS15" s="1590"/>
      <c r="AT15" s="1591" t="s">
        <v>722</v>
      </c>
      <c r="AU15" s="1589"/>
      <c r="AV15" s="1590"/>
      <c r="AW15" s="1591" t="s">
        <v>723</v>
      </c>
      <c r="AX15" s="1589"/>
      <c r="AY15" s="1590"/>
      <c r="AZ15" s="1591" t="s">
        <v>534</v>
      </c>
      <c r="BA15" s="1589"/>
      <c r="BB15" s="1592"/>
      <c r="BC15" s="1585"/>
      <c r="BD15" s="1586"/>
      <c r="BE15" s="1587"/>
    </row>
    <row r="16" spans="1:57" ht="25.2" customHeight="1" thickBot="1" x14ac:dyDescent="0.3">
      <c r="A16" s="1604"/>
      <c r="B16" s="1601"/>
      <c r="C16" s="1220" t="s">
        <v>282</v>
      </c>
      <c r="D16" s="1221" t="s">
        <v>282</v>
      </c>
      <c r="E16" s="1222" t="s">
        <v>282</v>
      </c>
      <c r="F16" s="1223" t="s">
        <v>282</v>
      </c>
      <c r="G16" s="1222" t="s">
        <v>282</v>
      </c>
      <c r="H16" s="1224" t="s">
        <v>282</v>
      </c>
      <c r="I16" s="1221" t="s">
        <v>282</v>
      </c>
      <c r="J16" s="1221" t="s">
        <v>282</v>
      </c>
      <c r="K16" s="1221" t="s">
        <v>282</v>
      </c>
      <c r="L16" s="1225" t="s">
        <v>282</v>
      </c>
      <c r="M16" s="1224" t="s">
        <v>282</v>
      </c>
      <c r="N16" s="1215" t="s">
        <v>282</v>
      </c>
      <c r="O16" s="1348" t="s">
        <v>282</v>
      </c>
      <c r="P16" s="1226" t="s">
        <v>282</v>
      </c>
      <c r="Q16" s="1227" t="s">
        <v>282</v>
      </c>
      <c r="R16" s="1348" t="s">
        <v>282</v>
      </c>
      <c r="S16" s="1215" t="s">
        <v>282</v>
      </c>
      <c r="T16" s="1228" t="s">
        <v>282</v>
      </c>
      <c r="U16" s="1349" t="s">
        <v>282</v>
      </c>
      <c r="V16" s="1229" t="s">
        <v>282</v>
      </c>
      <c r="W16" s="1349" t="s">
        <v>282</v>
      </c>
      <c r="X16" s="1215" t="s">
        <v>282</v>
      </c>
      <c r="Y16" s="1345" t="s">
        <v>282</v>
      </c>
      <c r="Z16" s="1216" t="s">
        <v>288</v>
      </c>
      <c r="AA16" s="1217" t="s">
        <v>515</v>
      </c>
      <c r="AB16" s="1780" t="s">
        <v>282</v>
      </c>
      <c r="AC16" s="1781" t="s">
        <v>288</v>
      </c>
      <c r="AD16" s="1782" t="s">
        <v>515</v>
      </c>
      <c r="AE16" s="1781" t="s">
        <v>282</v>
      </c>
      <c r="AF16" s="1781" t="s">
        <v>288</v>
      </c>
      <c r="AG16" s="1783" t="s">
        <v>515</v>
      </c>
      <c r="AH16" s="1784" t="s">
        <v>282</v>
      </c>
      <c r="AI16" s="1781" t="s">
        <v>288</v>
      </c>
      <c r="AJ16" s="1782" t="s">
        <v>515</v>
      </c>
      <c r="AK16" s="1781" t="s">
        <v>282</v>
      </c>
      <c r="AL16" s="1781" t="s">
        <v>288</v>
      </c>
      <c r="AM16" s="1785" t="s">
        <v>515</v>
      </c>
      <c r="AN16" s="1049" t="s">
        <v>282</v>
      </c>
      <c r="AO16" s="1216" t="s">
        <v>288</v>
      </c>
      <c r="AP16" s="679" t="s">
        <v>515</v>
      </c>
      <c r="AQ16" s="1218" t="s">
        <v>282</v>
      </c>
      <c r="AR16" s="1216" t="s">
        <v>288</v>
      </c>
      <c r="AS16" s="1219" t="s">
        <v>515</v>
      </c>
      <c r="AT16" s="1049" t="s">
        <v>282</v>
      </c>
      <c r="AU16" s="1216" t="s">
        <v>288</v>
      </c>
      <c r="AV16" s="1219" t="s">
        <v>515</v>
      </c>
      <c r="AW16" s="1049" t="s">
        <v>282</v>
      </c>
      <c r="AX16" s="1216" t="s">
        <v>288</v>
      </c>
      <c r="AY16" s="1219" t="s">
        <v>515</v>
      </c>
      <c r="AZ16" s="1216" t="s">
        <v>282</v>
      </c>
      <c r="BA16" s="1216" t="s">
        <v>288</v>
      </c>
      <c r="BB16" s="679" t="s">
        <v>515</v>
      </c>
      <c r="BC16" s="1218" t="s">
        <v>282</v>
      </c>
      <c r="BD16" s="1049" t="s">
        <v>288</v>
      </c>
      <c r="BE16" s="679" t="s">
        <v>515</v>
      </c>
    </row>
    <row r="17" spans="1:57" s="100" customFormat="1" ht="13.8" thickBot="1" x14ac:dyDescent="0.3">
      <c r="A17" s="479">
        <v>0</v>
      </c>
      <c r="B17" s="477">
        <v>1</v>
      </c>
      <c r="C17" s="779">
        <v>2</v>
      </c>
      <c r="D17" s="637">
        <v>3</v>
      </c>
      <c r="E17" s="638"/>
      <c r="F17" s="831"/>
      <c r="G17" s="638">
        <v>4</v>
      </c>
      <c r="H17" s="636">
        <v>5</v>
      </c>
      <c r="I17" s="637">
        <v>6</v>
      </c>
      <c r="J17" s="637"/>
      <c r="K17" s="638"/>
      <c r="L17" s="639">
        <v>7</v>
      </c>
      <c r="M17" s="636">
        <v>8</v>
      </c>
      <c r="N17" s="597">
        <v>9</v>
      </c>
      <c r="O17" s="598">
        <v>10</v>
      </c>
      <c r="P17" s="806"/>
      <c r="Q17" s="809"/>
      <c r="R17" s="806">
        <v>11</v>
      </c>
      <c r="S17" s="597">
        <v>12</v>
      </c>
      <c r="T17" s="598">
        <v>13</v>
      </c>
      <c r="U17" s="806"/>
      <c r="V17" s="809"/>
      <c r="W17" s="598">
        <v>14</v>
      </c>
      <c r="X17" s="597">
        <v>15</v>
      </c>
      <c r="Y17" s="608">
        <v>16</v>
      </c>
      <c r="Z17" s="607"/>
      <c r="AA17" s="608"/>
      <c r="AB17" s="947"/>
      <c r="AC17" s="948"/>
      <c r="AD17" s="1176"/>
      <c r="AE17" s="948">
        <v>17</v>
      </c>
      <c r="AF17" s="948"/>
      <c r="AG17" s="948"/>
      <c r="AH17" s="1177"/>
      <c r="AI17" s="948"/>
      <c r="AJ17" s="1176"/>
      <c r="AK17" s="948">
        <v>18</v>
      </c>
      <c r="AL17" s="948"/>
      <c r="AM17" s="949"/>
      <c r="AN17" s="606">
        <v>19</v>
      </c>
      <c r="AO17" s="608"/>
      <c r="AP17" s="1340"/>
      <c r="AQ17" s="947">
        <v>20</v>
      </c>
      <c r="AR17" s="948"/>
      <c r="AS17" s="948"/>
      <c r="AT17" s="948"/>
      <c r="AU17" s="948"/>
      <c r="AV17" s="948"/>
      <c r="AW17" s="948"/>
      <c r="AX17" s="948"/>
      <c r="AY17" s="948"/>
      <c r="AZ17" s="948"/>
      <c r="BA17" s="948"/>
      <c r="BB17" s="949">
        <v>21</v>
      </c>
      <c r="BC17" s="1051">
        <v>22</v>
      </c>
      <c r="BD17" s="606"/>
      <c r="BE17" s="669"/>
    </row>
    <row r="18" spans="1:57" x14ac:dyDescent="0.25">
      <c r="A18" s="136" t="s">
        <v>15</v>
      </c>
      <c r="B18" s="141" t="s">
        <v>26</v>
      </c>
      <c r="C18" s="780">
        <f>SUM(C19:C25)</f>
        <v>0</v>
      </c>
      <c r="D18" s="640">
        <f>SUM(D19:D25)</f>
        <v>0</v>
      </c>
      <c r="E18" s="640">
        <f t="shared" ref="E18:G18" si="0">SUM(E19:E25)</f>
        <v>0</v>
      </c>
      <c r="F18" s="640">
        <f t="shared" si="0"/>
        <v>0</v>
      </c>
      <c r="G18" s="683">
        <f t="shared" si="0"/>
        <v>0</v>
      </c>
      <c r="H18" s="640">
        <f t="shared" ref="H18:M18" si="1">SUM(H19:H25)</f>
        <v>0</v>
      </c>
      <c r="I18" s="1805">
        <f t="shared" si="1"/>
        <v>0</v>
      </c>
      <c r="J18" s="826">
        <f t="shared" si="1"/>
        <v>0</v>
      </c>
      <c r="K18" s="826">
        <f t="shared" si="1"/>
        <v>0</v>
      </c>
      <c r="L18" s="683">
        <f t="shared" si="1"/>
        <v>0</v>
      </c>
      <c r="M18" s="640">
        <f t="shared" si="1"/>
        <v>0</v>
      </c>
      <c r="N18" s="599">
        <f t="shared" ref="N18:Y18" si="2">SUM(N19:N25)</f>
        <v>0</v>
      </c>
      <c r="O18" s="1023">
        <f t="shared" si="2"/>
        <v>0</v>
      </c>
      <c r="P18" s="601">
        <f t="shared" si="2"/>
        <v>0</v>
      </c>
      <c r="Q18" s="601">
        <f t="shared" si="2"/>
        <v>0</v>
      </c>
      <c r="R18" s="601">
        <f t="shared" si="2"/>
        <v>0</v>
      </c>
      <c r="S18" s="599">
        <f t="shared" si="2"/>
        <v>0</v>
      </c>
      <c r="T18" s="599">
        <f t="shared" si="2"/>
        <v>0</v>
      </c>
      <c r="U18" s="599">
        <f t="shared" si="2"/>
        <v>0</v>
      </c>
      <c r="V18" s="599">
        <f t="shared" si="2"/>
        <v>0</v>
      </c>
      <c r="W18" s="601">
        <f t="shared" si="2"/>
        <v>0</v>
      </c>
      <c r="X18" s="599">
        <f t="shared" si="2"/>
        <v>0</v>
      </c>
      <c r="Y18" s="618">
        <f t="shared" si="2"/>
        <v>0</v>
      </c>
      <c r="Z18" s="619"/>
      <c r="AA18" s="618"/>
      <c r="AB18" s="848">
        <f>SUM(AB19:AB25)</f>
        <v>0</v>
      </c>
      <c r="AC18" s="1279" t="e">
        <f>AB18/$AB$42</f>
        <v>#DIV/0!</v>
      </c>
      <c r="AD18" s="1281" t="e">
        <f>AC18/$AB$45</f>
        <v>#DIV/0!</v>
      </c>
      <c r="AE18" s="945">
        <f>SUM(AE19:AE25)</f>
        <v>0</v>
      </c>
      <c r="AF18" s="945"/>
      <c r="AG18" s="945"/>
      <c r="AH18" s="964"/>
      <c r="AI18" s="945"/>
      <c r="AJ18" s="963"/>
      <c r="AK18" s="945">
        <f>SUM(AK19:AK25)</f>
        <v>0</v>
      </c>
      <c r="AL18" s="945"/>
      <c r="AM18" s="946"/>
      <c r="AN18" s="668">
        <f>SUM(AN19:AN25)</f>
        <v>0</v>
      </c>
      <c r="AO18" s="663"/>
      <c r="AP18" s="685"/>
      <c r="AQ18" s="848">
        <f>SUM(AQ19:AQ25)</f>
        <v>0</v>
      </c>
      <c r="AR18" s="1125"/>
      <c r="AS18" s="1127"/>
      <c r="AT18" s="1126">
        <f>SUM(AT19:AT25)</f>
        <v>0</v>
      </c>
      <c r="AU18" s="848"/>
      <c r="AV18" s="1128"/>
      <c r="AW18" s="1125">
        <f>SUM(AW19:AW25)</f>
        <v>0</v>
      </c>
      <c r="AX18" s="1125"/>
      <c r="AY18" s="1125"/>
      <c r="AZ18" s="1127">
        <f>SUM(AZ19:AZ25)</f>
        <v>0</v>
      </c>
      <c r="BA18" s="1125"/>
      <c r="BB18" s="946"/>
      <c r="BC18" s="689">
        <f>SUM(BC19:BC25)</f>
        <v>0</v>
      </c>
      <c r="BD18" s="617"/>
      <c r="BE18" s="668"/>
    </row>
    <row r="19" spans="1:57" x14ac:dyDescent="0.25">
      <c r="A19" s="137"/>
      <c r="B19" s="1239" t="s">
        <v>446</v>
      </c>
      <c r="C19" s="846"/>
      <c r="D19" s="641"/>
      <c r="E19" s="651"/>
      <c r="F19" s="832"/>
      <c r="G19" s="651"/>
      <c r="H19" s="643"/>
      <c r="I19" s="641"/>
      <c r="J19" s="641"/>
      <c r="K19" s="651"/>
      <c r="L19" s="642"/>
      <c r="M19" s="643"/>
      <c r="N19" s="475"/>
      <c r="O19" s="1236"/>
      <c r="P19" s="124"/>
      <c r="Q19" s="62"/>
      <c r="R19" s="124"/>
      <c r="S19" s="475"/>
      <c r="T19" s="61"/>
      <c r="U19" s="124"/>
      <c r="V19" s="62"/>
      <c r="W19" s="74"/>
      <c r="X19" s="475"/>
      <c r="Y19" s="610"/>
      <c r="Z19" s="620"/>
      <c r="AA19" s="610"/>
      <c r="AB19" s="690"/>
      <c r="AC19" s="1280"/>
      <c r="AD19" s="1282"/>
      <c r="AE19" s="620"/>
      <c r="AF19" s="620"/>
      <c r="AG19" s="620"/>
      <c r="AH19" s="609"/>
      <c r="AI19" s="620"/>
      <c r="AJ19" s="621"/>
      <c r="AK19" s="620"/>
      <c r="AL19" s="620"/>
      <c r="AM19" s="691"/>
      <c r="AN19" s="850"/>
      <c r="AO19" s="611"/>
      <c r="AP19" s="686"/>
      <c r="AQ19" s="1122"/>
      <c r="AR19" s="942"/>
      <c r="AS19" s="850"/>
      <c r="AT19" s="942"/>
      <c r="AU19" s="942"/>
      <c r="AV19" s="942"/>
      <c r="AW19" s="942"/>
      <c r="AX19" s="942"/>
      <c r="AY19" s="942"/>
      <c r="AZ19" s="942"/>
      <c r="BA19" s="942"/>
      <c r="BB19" s="686"/>
      <c r="BC19" s="943"/>
      <c r="BD19" s="609"/>
      <c r="BE19" s="670"/>
    </row>
    <row r="20" spans="1:57" x14ac:dyDescent="0.25">
      <c r="A20" s="137"/>
      <c r="B20" s="431" t="s">
        <v>445</v>
      </c>
      <c r="C20" s="846"/>
      <c r="D20" s="641"/>
      <c r="E20" s="651"/>
      <c r="F20" s="832"/>
      <c r="G20" s="651"/>
      <c r="H20" s="643"/>
      <c r="I20" s="641"/>
      <c r="J20" s="641"/>
      <c r="K20" s="651"/>
      <c r="L20" s="642"/>
      <c r="M20" s="643"/>
      <c r="N20" s="475"/>
      <c r="O20" s="61"/>
      <c r="P20" s="124"/>
      <c r="Q20" s="62"/>
      <c r="R20" s="124"/>
      <c r="S20" s="475"/>
      <c r="T20" s="61"/>
      <c r="U20" s="124"/>
      <c r="V20" s="62"/>
      <c r="W20" s="74"/>
      <c r="X20" s="475"/>
      <c r="Y20" s="610"/>
      <c r="Z20" s="620"/>
      <c r="AA20" s="610"/>
      <c r="AB20" s="690"/>
      <c r="AC20" s="1280"/>
      <c r="AD20" s="1282"/>
      <c r="AE20" s="620"/>
      <c r="AF20" s="620"/>
      <c r="AG20" s="620"/>
      <c r="AH20" s="609"/>
      <c r="AI20" s="620"/>
      <c r="AJ20" s="621"/>
      <c r="AK20" s="620"/>
      <c r="AL20" s="620"/>
      <c r="AM20" s="691"/>
      <c r="AN20" s="850"/>
      <c r="AO20" s="611"/>
      <c r="AP20" s="686"/>
      <c r="AQ20" s="1122"/>
      <c r="AR20" s="942"/>
      <c r="AS20" s="850"/>
      <c r="AT20" s="942"/>
      <c r="AU20" s="942"/>
      <c r="AV20" s="942"/>
      <c r="AW20" s="942"/>
      <c r="AX20" s="942"/>
      <c r="AY20" s="942"/>
      <c r="AZ20" s="942"/>
      <c r="BA20" s="942"/>
      <c r="BB20" s="686"/>
      <c r="BC20" s="943"/>
      <c r="BD20" s="609"/>
      <c r="BE20" s="670"/>
    </row>
    <row r="21" spans="1:57" x14ac:dyDescent="0.25">
      <c r="A21" s="137"/>
      <c r="B21" s="142" t="s">
        <v>444</v>
      </c>
      <c r="C21" s="780"/>
      <c r="D21" s="641"/>
      <c r="E21" s="651"/>
      <c r="F21" s="832"/>
      <c r="G21" s="651"/>
      <c r="H21" s="643"/>
      <c r="I21" s="641"/>
      <c r="J21" s="641"/>
      <c r="K21" s="651"/>
      <c r="L21" s="642"/>
      <c r="M21" s="643"/>
      <c r="N21" s="475"/>
      <c r="O21" s="61"/>
      <c r="P21" s="124"/>
      <c r="Q21" s="62"/>
      <c r="R21" s="124"/>
      <c r="S21" s="475"/>
      <c r="T21" s="61"/>
      <c r="U21" s="124"/>
      <c r="V21" s="62"/>
      <c r="W21" s="74"/>
      <c r="X21" s="475"/>
      <c r="Y21" s="610"/>
      <c r="Z21" s="620"/>
      <c r="AA21" s="610"/>
      <c r="AB21" s="690"/>
      <c r="AC21" s="1280"/>
      <c r="AD21" s="1282"/>
      <c r="AE21" s="620"/>
      <c r="AF21" s="620"/>
      <c r="AG21" s="620"/>
      <c r="AH21" s="609"/>
      <c r="AI21" s="620"/>
      <c r="AJ21" s="621"/>
      <c r="AK21" s="620"/>
      <c r="AL21" s="620"/>
      <c r="AM21" s="691"/>
      <c r="AN21" s="850"/>
      <c r="AO21" s="611"/>
      <c r="AP21" s="686"/>
      <c r="AQ21" s="1122"/>
      <c r="AR21" s="942"/>
      <c r="AS21" s="850"/>
      <c r="AT21" s="942"/>
      <c r="AU21" s="942"/>
      <c r="AV21" s="942"/>
      <c r="AW21" s="942"/>
      <c r="AX21" s="942"/>
      <c r="AY21" s="942"/>
      <c r="AZ21" s="942"/>
      <c r="BA21" s="942"/>
      <c r="BB21" s="686"/>
      <c r="BC21" s="943"/>
      <c r="BD21" s="609"/>
      <c r="BE21" s="670"/>
    </row>
    <row r="22" spans="1:57" x14ac:dyDescent="0.25">
      <c r="A22" s="137"/>
      <c r="B22" s="142" t="s">
        <v>447</v>
      </c>
      <c r="C22" s="780"/>
      <c r="D22" s="641"/>
      <c r="E22" s="651"/>
      <c r="F22" s="832"/>
      <c r="G22" s="651"/>
      <c r="H22" s="643"/>
      <c r="I22" s="641"/>
      <c r="J22" s="641"/>
      <c r="K22" s="651"/>
      <c r="L22" s="642"/>
      <c r="M22" s="643"/>
      <c r="N22" s="475"/>
      <c r="O22" s="61"/>
      <c r="P22" s="124"/>
      <c r="Q22" s="62"/>
      <c r="R22" s="124"/>
      <c r="S22" s="475"/>
      <c r="T22" s="61"/>
      <c r="U22" s="124"/>
      <c r="V22" s="62"/>
      <c r="W22" s="74"/>
      <c r="X22" s="475"/>
      <c r="Y22" s="610"/>
      <c r="Z22" s="620"/>
      <c r="AA22" s="610"/>
      <c r="AB22" s="690"/>
      <c r="AC22" s="1280"/>
      <c r="AD22" s="1282"/>
      <c r="AE22" s="620"/>
      <c r="AF22" s="620"/>
      <c r="AG22" s="620"/>
      <c r="AH22" s="609"/>
      <c r="AI22" s="620"/>
      <c r="AJ22" s="621"/>
      <c r="AK22" s="620"/>
      <c r="AL22" s="620"/>
      <c r="AM22" s="691"/>
      <c r="AN22" s="850"/>
      <c r="AO22" s="611"/>
      <c r="AP22" s="686"/>
      <c r="AQ22" s="1122"/>
      <c r="AR22" s="942"/>
      <c r="AS22" s="850"/>
      <c r="AT22" s="942"/>
      <c r="AU22" s="942"/>
      <c r="AV22" s="942"/>
      <c r="AW22" s="942"/>
      <c r="AX22" s="942"/>
      <c r="AY22" s="942"/>
      <c r="AZ22" s="942"/>
      <c r="BA22" s="942"/>
      <c r="BB22" s="686"/>
      <c r="BC22" s="943"/>
      <c r="BD22" s="609"/>
      <c r="BE22" s="670"/>
    </row>
    <row r="23" spans="1:57" ht="26.4" x14ac:dyDescent="0.25">
      <c r="A23" s="137"/>
      <c r="B23" s="142" t="s">
        <v>448</v>
      </c>
      <c r="C23" s="780"/>
      <c r="D23" s="641"/>
      <c r="E23" s="651"/>
      <c r="F23" s="832"/>
      <c r="G23" s="651"/>
      <c r="H23" s="643"/>
      <c r="I23" s="641"/>
      <c r="J23" s="641"/>
      <c r="K23" s="651"/>
      <c r="L23" s="642"/>
      <c r="M23" s="643"/>
      <c r="N23" s="475"/>
      <c r="O23" s="61"/>
      <c r="P23" s="124"/>
      <c r="Q23" s="62"/>
      <c r="R23" s="124"/>
      <c r="S23" s="475"/>
      <c r="T23" s="61"/>
      <c r="U23" s="124"/>
      <c r="V23" s="62"/>
      <c r="W23" s="74"/>
      <c r="X23" s="475"/>
      <c r="Y23" s="610"/>
      <c r="Z23" s="620"/>
      <c r="AA23" s="610"/>
      <c r="AB23" s="690"/>
      <c r="AC23" s="1280"/>
      <c r="AD23" s="1282"/>
      <c r="AE23" s="620"/>
      <c r="AF23" s="620"/>
      <c r="AG23" s="620"/>
      <c r="AH23" s="609"/>
      <c r="AI23" s="620"/>
      <c r="AJ23" s="621"/>
      <c r="AK23" s="620"/>
      <c r="AL23" s="620"/>
      <c r="AM23" s="691"/>
      <c r="AN23" s="850"/>
      <c r="AO23" s="611"/>
      <c r="AP23" s="686"/>
      <c r="AQ23" s="1122"/>
      <c r="AR23" s="942"/>
      <c r="AS23" s="850"/>
      <c r="AT23" s="942"/>
      <c r="AU23" s="942"/>
      <c r="AV23" s="942"/>
      <c r="AW23" s="942"/>
      <c r="AX23" s="942"/>
      <c r="AY23" s="942"/>
      <c r="AZ23" s="942"/>
      <c r="BA23" s="942"/>
      <c r="BB23" s="686"/>
      <c r="BC23" s="943"/>
      <c r="BD23" s="609"/>
      <c r="BE23" s="670"/>
    </row>
    <row r="24" spans="1:57" x14ac:dyDescent="0.25">
      <c r="A24" s="137"/>
      <c r="B24" s="142" t="s">
        <v>94</v>
      </c>
      <c r="C24" s="780"/>
      <c r="D24" s="641"/>
      <c r="E24" s="651"/>
      <c r="F24" s="832"/>
      <c r="G24" s="651"/>
      <c r="H24" s="643"/>
      <c r="I24" s="641"/>
      <c r="J24" s="641"/>
      <c r="K24" s="651"/>
      <c r="L24" s="642"/>
      <c r="M24" s="643"/>
      <c r="N24" s="475"/>
      <c r="O24" s="61"/>
      <c r="P24" s="124"/>
      <c r="Q24" s="62"/>
      <c r="R24" s="124"/>
      <c r="S24" s="475"/>
      <c r="T24" s="61"/>
      <c r="U24" s="124"/>
      <c r="V24" s="62"/>
      <c r="W24" s="74"/>
      <c r="X24" s="475"/>
      <c r="Y24" s="610"/>
      <c r="Z24" s="620"/>
      <c r="AA24" s="610"/>
      <c r="AB24" s="690"/>
      <c r="AC24" s="1280"/>
      <c r="AD24" s="1282"/>
      <c r="AE24" s="620"/>
      <c r="AF24" s="620"/>
      <c r="AG24" s="620"/>
      <c r="AH24" s="609"/>
      <c r="AI24" s="620"/>
      <c r="AJ24" s="621"/>
      <c r="AK24" s="620"/>
      <c r="AL24" s="620"/>
      <c r="AM24" s="691"/>
      <c r="AN24" s="850"/>
      <c r="AO24" s="611"/>
      <c r="AP24" s="686"/>
      <c r="AQ24" s="1122"/>
      <c r="AR24" s="942"/>
      <c r="AS24" s="850"/>
      <c r="AT24" s="942"/>
      <c r="AU24" s="942"/>
      <c r="AV24" s="942"/>
      <c r="AW24" s="942"/>
      <c r="AX24" s="942"/>
      <c r="AY24" s="942"/>
      <c r="AZ24" s="942"/>
      <c r="BA24" s="942"/>
      <c r="BB24" s="686"/>
      <c r="BC24" s="943"/>
      <c r="BD24" s="609"/>
      <c r="BE24" s="670"/>
    </row>
    <row r="25" spans="1:57" ht="13.8" thickBot="1" x14ac:dyDescent="0.3">
      <c r="A25" s="775"/>
      <c r="B25" s="575" t="s">
        <v>27</v>
      </c>
      <c r="C25" s="781"/>
      <c r="D25" s="644"/>
      <c r="E25" s="810"/>
      <c r="F25" s="833"/>
      <c r="G25" s="810"/>
      <c r="H25" s="646"/>
      <c r="I25" s="644"/>
      <c r="J25" s="644"/>
      <c r="K25" s="810"/>
      <c r="L25" s="645"/>
      <c r="M25" s="646"/>
      <c r="N25" s="1184"/>
      <c r="O25" s="1182"/>
      <c r="P25" s="1183"/>
      <c r="Q25" s="446"/>
      <c r="R25" s="1183"/>
      <c r="S25" s="1184"/>
      <c r="T25" s="1182"/>
      <c r="U25" s="1183"/>
      <c r="V25" s="446"/>
      <c r="W25" s="502"/>
      <c r="X25" s="1184"/>
      <c r="Y25" s="612"/>
      <c r="Z25" s="675"/>
      <c r="AA25" s="612"/>
      <c r="AB25" s="956"/>
      <c r="AC25" s="1288"/>
      <c r="AD25" s="1322"/>
      <c r="AE25" s="675"/>
      <c r="AF25" s="675"/>
      <c r="AG25" s="675"/>
      <c r="AH25" s="958"/>
      <c r="AI25" s="675"/>
      <c r="AJ25" s="957"/>
      <c r="AK25" s="675"/>
      <c r="AL25" s="675"/>
      <c r="AM25" s="959"/>
      <c r="AN25" s="851"/>
      <c r="AO25" s="613"/>
      <c r="AP25" s="687"/>
      <c r="AQ25" s="1123"/>
      <c r="AR25" s="961"/>
      <c r="AS25" s="851"/>
      <c r="AT25" s="961"/>
      <c r="AU25" s="961"/>
      <c r="AV25" s="961"/>
      <c r="AW25" s="961"/>
      <c r="AX25" s="961"/>
      <c r="AY25" s="961"/>
      <c r="AZ25" s="961"/>
      <c r="BA25" s="961"/>
      <c r="BB25" s="687"/>
      <c r="BC25" s="960"/>
      <c r="BD25" s="958"/>
      <c r="BE25" s="671"/>
    </row>
    <row r="26" spans="1:57" s="586" customFormat="1" ht="27.6" customHeight="1" thickBot="1" x14ac:dyDescent="0.3">
      <c r="A26" s="776"/>
      <c r="B26" s="437" t="s">
        <v>736</v>
      </c>
      <c r="C26" s="782"/>
      <c r="D26" s="647"/>
      <c r="E26" s="811"/>
      <c r="F26" s="834"/>
      <c r="G26" s="811"/>
      <c r="H26" s="649"/>
      <c r="I26" s="647"/>
      <c r="J26" s="647"/>
      <c r="K26" s="811"/>
      <c r="L26" s="648"/>
      <c r="M26" s="649"/>
      <c r="N26" s="1188">
        <f>'Anexa 6_Corr_var'!P25</f>
        <v>0</v>
      </c>
      <c r="O26" s="1185"/>
      <c r="P26" s="1186"/>
      <c r="Q26" s="1187"/>
      <c r="R26" s="1186"/>
      <c r="S26" s="1188"/>
      <c r="T26" s="1186"/>
      <c r="U26" s="1187"/>
      <c r="V26" s="1185"/>
      <c r="W26" s="1189"/>
      <c r="X26" s="1188"/>
      <c r="Y26" s="614"/>
      <c r="Z26" s="676"/>
      <c r="AA26" s="614"/>
      <c r="AB26" s="665"/>
      <c r="AC26" s="676"/>
      <c r="AD26" s="614"/>
      <c r="AE26" s="676"/>
      <c r="AF26" s="676"/>
      <c r="AG26" s="967"/>
      <c r="AH26" s="966"/>
      <c r="AI26" s="676"/>
      <c r="AJ26" s="965"/>
      <c r="AK26" s="676"/>
      <c r="AL26" s="676"/>
      <c r="AM26" s="967"/>
      <c r="AN26" s="852"/>
      <c r="AO26" s="615"/>
      <c r="AP26" s="688"/>
      <c r="AQ26" s="1124"/>
      <c r="AR26" s="969"/>
      <c r="AS26" s="852"/>
      <c r="AT26" s="969"/>
      <c r="AU26" s="969"/>
      <c r="AV26" s="969"/>
      <c r="AW26" s="969"/>
      <c r="AX26" s="969"/>
      <c r="AY26" s="969"/>
      <c r="AZ26" s="969"/>
      <c r="BA26" s="969"/>
      <c r="BB26" s="688"/>
      <c r="BC26" s="968"/>
      <c r="BD26" s="966"/>
      <c r="BE26" s="672"/>
    </row>
    <row r="27" spans="1:57" s="100" customFormat="1" x14ac:dyDescent="0.25">
      <c r="A27" s="138" t="s">
        <v>18</v>
      </c>
      <c r="B27" s="143" t="s">
        <v>25</v>
      </c>
      <c r="C27" s="783">
        <f>SUM(C28:C34)</f>
        <v>0</v>
      </c>
      <c r="D27" s="650">
        <f t="shared" ref="D27:M27" si="3">SUM(D28:D34)</f>
        <v>0</v>
      </c>
      <c r="E27" s="650">
        <f t="shared" si="3"/>
        <v>0</v>
      </c>
      <c r="F27" s="835"/>
      <c r="G27" s="1801">
        <f t="shared" si="3"/>
        <v>0</v>
      </c>
      <c r="H27" s="650">
        <f>SUM(H28:H34)</f>
        <v>0</v>
      </c>
      <c r="I27" s="1806">
        <f t="shared" si="3"/>
        <v>0</v>
      </c>
      <c r="J27" s="827">
        <f t="shared" si="3"/>
        <v>0</v>
      </c>
      <c r="K27" s="827">
        <f t="shared" si="3"/>
        <v>0</v>
      </c>
      <c r="L27" s="829">
        <f t="shared" si="3"/>
        <v>0</v>
      </c>
      <c r="M27" s="650">
        <f t="shared" si="3"/>
        <v>0</v>
      </c>
      <c r="N27" s="600">
        <f>SUM(N28:N34)</f>
        <v>0</v>
      </c>
      <c r="O27" s="1022">
        <f t="shared" ref="O27:X27" si="4">SUM(O28:O34)</f>
        <v>0</v>
      </c>
      <c r="P27" s="1022">
        <f t="shared" si="4"/>
        <v>0</v>
      </c>
      <c r="Q27" s="962">
        <f t="shared" si="4"/>
        <v>0</v>
      </c>
      <c r="R27" s="962">
        <f t="shared" si="4"/>
        <v>0</v>
      </c>
      <c r="S27" s="962">
        <f t="shared" si="4"/>
        <v>0</v>
      </c>
      <c r="T27" s="1764">
        <f t="shared" si="4"/>
        <v>0</v>
      </c>
      <c r="U27" s="1771">
        <f t="shared" si="4"/>
        <v>0</v>
      </c>
      <c r="V27" s="1022">
        <f t="shared" si="4"/>
        <v>0</v>
      </c>
      <c r="W27" s="962">
        <f t="shared" si="4"/>
        <v>0</v>
      </c>
      <c r="X27" s="600">
        <f t="shared" si="4"/>
        <v>0</v>
      </c>
      <c r="Y27" s="849">
        <f t="shared" ref="Y27:AG27" si="5">SUM(Y28:Y34)</f>
        <v>0</v>
      </c>
      <c r="Z27" s="616">
        <f t="shared" si="5"/>
        <v>0</v>
      </c>
      <c r="AA27" s="848">
        <f t="shared" si="5"/>
        <v>0</v>
      </c>
      <c r="AB27" s="848">
        <f t="shared" si="5"/>
        <v>0</v>
      </c>
      <c r="AC27" s="1279" t="e">
        <f>AB27/$AB$42</f>
        <v>#DIV/0!</v>
      </c>
      <c r="AD27" s="1286" t="e">
        <f>AC27/$AB$45</f>
        <v>#DIV/0!</v>
      </c>
      <c r="AE27" s="945">
        <f t="shared" si="5"/>
        <v>0</v>
      </c>
      <c r="AF27" s="945">
        <f t="shared" si="5"/>
        <v>0</v>
      </c>
      <c r="AG27" s="945">
        <f t="shared" si="5"/>
        <v>0</v>
      </c>
      <c r="AH27" s="964"/>
      <c r="AI27" s="945"/>
      <c r="AJ27" s="963"/>
      <c r="AK27" s="945">
        <f>SUM(AK28:AK34)</f>
        <v>0</v>
      </c>
      <c r="AL27" s="945"/>
      <c r="AM27" s="946"/>
      <c r="AN27" s="849">
        <f>SUM(AN28:AN34)</f>
        <v>0</v>
      </c>
      <c r="AO27" s="616"/>
      <c r="AP27" s="616"/>
      <c r="AQ27" s="848">
        <f>SUM(AQ28:AQ34)</f>
        <v>0</v>
      </c>
      <c r="AR27" s="945"/>
      <c r="AS27" s="849"/>
      <c r="AT27" s="946">
        <f>SUM(AT28:AT34)</f>
        <v>0</v>
      </c>
      <c r="AU27" s="946"/>
      <c r="AV27" s="946"/>
      <c r="AW27" s="946">
        <f>SUM(AW28:AW34)</f>
        <v>0</v>
      </c>
      <c r="AX27" s="946"/>
      <c r="AY27" s="963"/>
      <c r="AZ27" s="1125">
        <f>SUM(AZ28:AZ34)</f>
        <v>0</v>
      </c>
      <c r="BA27" s="1125"/>
      <c r="BB27" s="1126"/>
      <c r="BC27" s="944">
        <f>SUM(BC28:BC34)</f>
        <v>0</v>
      </c>
      <c r="BD27" s="849">
        <f>SUM(BD28:BD34)</f>
        <v>0</v>
      </c>
      <c r="BE27" s="616">
        <f>SUM(BE28:BE34)</f>
        <v>0</v>
      </c>
    </row>
    <row r="28" spans="1:57" s="100" customFormat="1" x14ac:dyDescent="0.25">
      <c r="A28" s="139" t="s">
        <v>41</v>
      </c>
      <c r="B28" s="141" t="s">
        <v>272</v>
      </c>
      <c r="C28" s="780"/>
      <c r="D28" s="641"/>
      <c r="E28" s="651"/>
      <c r="F28" s="832"/>
      <c r="G28" s="651"/>
      <c r="H28" s="643"/>
      <c r="I28" s="641"/>
      <c r="J28" s="641"/>
      <c r="K28" s="651"/>
      <c r="L28" s="642"/>
      <c r="M28" s="643"/>
      <c r="N28" s="475"/>
      <c r="O28" s="61"/>
      <c r="P28" s="124"/>
      <c r="Q28" s="62"/>
      <c r="R28" s="124"/>
      <c r="S28" s="475"/>
      <c r="T28" s="124"/>
      <c r="U28" s="62"/>
      <c r="V28" s="61"/>
      <c r="W28" s="74"/>
      <c r="X28" s="475"/>
      <c r="Y28" s="610"/>
      <c r="Z28" s="620"/>
      <c r="AA28" s="610"/>
      <c r="AB28" s="664"/>
      <c r="AC28" s="1289"/>
      <c r="AD28" s="1287"/>
      <c r="AE28" s="620"/>
      <c r="AF28" s="620"/>
      <c r="AG28" s="620"/>
      <c r="AH28" s="609"/>
      <c r="AI28" s="620"/>
      <c r="AJ28" s="621"/>
      <c r="AK28" s="620"/>
      <c r="AL28" s="620"/>
      <c r="AM28" s="691"/>
      <c r="AN28" s="609"/>
      <c r="AO28" s="610"/>
      <c r="AP28" s="691"/>
      <c r="AQ28" s="664"/>
      <c r="AR28" s="620"/>
      <c r="AS28" s="609"/>
      <c r="AT28" s="620"/>
      <c r="AU28" s="620"/>
      <c r="AV28" s="620"/>
      <c r="AW28" s="620"/>
      <c r="AX28" s="620"/>
      <c r="AY28" s="620"/>
      <c r="AZ28" s="620"/>
      <c r="BA28" s="620"/>
      <c r="BB28" s="691"/>
      <c r="BC28" s="690"/>
      <c r="BD28" s="617"/>
      <c r="BE28" s="668"/>
    </row>
    <row r="29" spans="1:57" s="1214" customFormat="1" x14ac:dyDescent="0.25">
      <c r="A29" s="1203" t="s">
        <v>42</v>
      </c>
      <c r="B29" s="1204" t="s">
        <v>485</v>
      </c>
      <c r="C29" s="1205"/>
      <c r="D29" s="1206"/>
      <c r="E29" s="1207"/>
      <c r="F29" s="1208"/>
      <c r="G29" s="1207"/>
      <c r="H29" s="1209"/>
      <c r="I29" s="1206"/>
      <c r="J29" s="1206"/>
      <c r="K29" s="1207"/>
      <c r="L29" s="1357"/>
      <c r="M29" s="1209"/>
      <c r="N29" s="1210"/>
      <c r="O29" s="1211"/>
      <c r="P29" s="124"/>
      <c r="Q29" s="1359"/>
      <c r="R29" s="1358"/>
      <c r="S29" s="1210"/>
      <c r="T29" s="1358"/>
      <c r="U29" s="1359"/>
      <c r="V29" s="1211"/>
      <c r="W29" s="1360"/>
      <c r="X29" s="1210"/>
      <c r="Y29" s="1361"/>
      <c r="Z29" s="1362"/>
      <c r="AA29" s="1361"/>
      <c r="AB29" s="1363"/>
      <c r="AC29" s="1289"/>
      <c r="AD29" s="1287"/>
      <c r="AE29" s="620"/>
      <c r="AF29" s="1362"/>
      <c r="AG29" s="1362"/>
      <c r="AH29" s="1364"/>
      <c r="AI29" s="1362"/>
      <c r="AJ29" s="1365"/>
      <c r="AK29" s="1362"/>
      <c r="AL29" s="1362"/>
      <c r="AM29" s="1366"/>
      <c r="AN29" s="1364"/>
      <c r="AO29" s="1361"/>
      <c r="AP29" s="1366"/>
      <c r="AQ29" s="1363"/>
      <c r="AR29" s="1362"/>
      <c r="AS29" s="1364"/>
      <c r="AT29" s="1362"/>
      <c r="AU29" s="1362"/>
      <c r="AV29" s="1362"/>
      <c r="AW29" s="1362"/>
      <c r="AX29" s="1362"/>
      <c r="AY29" s="1362"/>
      <c r="AZ29" s="1362"/>
      <c r="BA29" s="1362"/>
      <c r="BB29" s="1366"/>
      <c r="BC29" s="1367"/>
      <c r="BD29" s="1212"/>
      <c r="BE29" s="1213"/>
    </row>
    <row r="30" spans="1:57" x14ac:dyDescent="0.25">
      <c r="A30" s="136" t="s">
        <v>43</v>
      </c>
      <c r="B30" s="141" t="s">
        <v>19</v>
      </c>
      <c r="C30" s="846"/>
      <c r="D30" s="641"/>
      <c r="E30" s="651"/>
      <c r="F30" s="832"/>
      <c r="G30" s="651"/>
      <c r="H30" s="643"/>
      <c r="I30" s="641"/>
      <c r="J30" s="641"/>
      <c r="K30" s="651"/>
      <c r="L30" s="642"/>
      <c r="M30" s="643"/>
      <c r="N30" s="475"/>
      <c r="O30" s="61"/>
      <c r="P30" s="124"/>
      <c r="Q30" s="62"/>
      <c r="R30" s="124"/>
      <c r="S30" s="475"/>
      <c r="T30" s="124"/>
      <c r="U30" s="62"/>
      <c r="V30" s="61"/>
      <c r="W30" s="74"/>
      <c r="X30" s="475"/>
      <c r="Y30" s="610"/>
      <c r="Z30" s="620"/>
      <c r="AA30" s="610"/>
      <c r="AB30" s="664"/>
      <c r="AC30" s="1289"/>
      <c r="AD30" s="1287"/>
      <c r="AE30" s="620"/>
      <c r="AF30" s="620"/>
      <c r="AG30" s="620"/>
      <c r="AH30" s="609"/>
      <c r="AI30" s="620"/>
      <c r="AJ30" s="620"/>
      <c r="AK30" s="610"/>
      <c r="AL30" s="620"/>
      <c r="AM30" s="670"/>
      <c r="AN30" s="609"/>
      <c r="AO30" s="610"/>
      <c r="AP30" s="691"/>
      <c r="AQ30" s="664"/>
      <c r="AR30" s="620"/>
      <c r="AS30" s="609"/>
      <c r="AT30" s="620"/>
      <c r="AU30" s="620"/>
      <c r="AV30" s="620"/>
      <c r="AW30" s="620"/>
      <c r="AX30" s="620"/>
      <c r="AY30" s="620"/>
      <c r="AZ30" s="620"/>
      <c r="BA30" s="620"/>
      <c r="BB30" s="691"/>
      <c r="BC30" s="690"/>
      <c r="BD30" s="609"/>
      <c r="BE30" s="670"/>
    </row>
    <row r="31" spans="1:57" x14ac:dyDescent="0.25">
      <c r="A31" s="136" t="s">
        <v>44</v>
      </c>
      <c r="B31" s="151" t="s">
        <v>143</v>
      </c>
      <c r="C31" s="846"/>
      <c r="D31" s="641"/>
      <c r="E31" s="651"/>
      <c r="F31" s="832"/>
      <c r="G31" s="651"/>
      <c r="H31" s="643"/>
      <c r="I31" s="641"/>
      <c r="J31" s="641"/>
      <c r="K31" s="651"/>
      <c r="L31" s="642"/>
      <c r="M31" s="643"/>
      <c r="N31" s="475"/>
      <c r="O31" s="61"/>
      <c r="P31" s="124"/>
      <c r="Q31" s="62"/>
      <c r="R31" s="124"/>
      <c r="S31" s="475"/>
      <c r="T31" s="124"/>
      <c r="U31" s="62"/>
      <c r="V31" s="61"/>
      <c r="W31" s="74"/>
      <c r="X31" s="475"/>
      <c r="Y31" s="610"/>
      <c r="Z31" s="620"/>
      <c r="AA31" s="610"/>
      <c r="AB31" s="664"/>
      <c r="AC31" s="1289"/>
      <c r="AD31" s="1287"/>
      <c r="AE31" s="620"/>
      <c r="AF31" s="620"/>
      <c r="AG31" s="620"/>
      <c r="AH31" s="609"/>
      <c r="AI31" s="620"/>
      <c r="AJ31" s="620"/>
      <c r="AK31" s="610"/>
      <c r="AL31" s="620"/>
      <c r="AM31" s="670"/>
      <c r="AN31" s="609"/>
      <c r="AO31" s="610"/>
      <c r="AP31" s="691"/>
      <c r="AQ31" s="664"/>
      <c r="AR31" s="620"/>
      <c r="AS31" s="609"/>
      <c r="AT31" s="620"/>
      <c r="AU31" s="620"/>
      <c r="AV31" s="620"/>
      <c r="AW31" s="620"/>
      <c r="AX31" s="620"/>
      <c r="AY31" s="620"/>
      <c r="AZ31" s="620"/>
      <c r="BA31" s="620"/>
      <c r="BB31" s="691"/>
      <c r="BC31" s="690"/>
      <c r="BD31" s="609"/>
      <c r="BE31" s="670"/>
    </row>
    <row r="32" spans="1:57" x14ac:dyDescent="0.25">
      <c r="A32" s="136" t="s">
        <v>45</v>
      </c>
      <c r="B32" s="141" t="s">
        <v>257</v>
      </c>
      <c r="C32" s="846"/>
      <c r="D32" s="641"/>
      <c r="E32" s="651"/>
      <c r="F32" s="832"/>
      <c r="G32" s="651"/>
      <c r="H32" s="643"/>
      <c r="I32" s="641"/>
      <c r="J32" s="641"/>
      <c r="K32" s="651"/>
      <c r="L32" s="642"/>
      <c r="M32" s="643"/>
      <c r="N32" s="475"/>
      <c r="O32" s="61"/>
      <c r="P32" s="124"/>
      <c r="Q32" s="62"/>
      <c r="R32" s="124"/>
      <c r="S32" s="475"/>
      <c r="T32" s="124"/>
      <c r="U32" s="62"/>
      <c r="V32" s="61"/>
      <c r="W32" s="74"/>
      <c r="X32" s="475"/>
      <c r="Y32" s="610"/>
      <c r="Z32" s="620"/>
      <c r="AA32" s="610"/>
      <c r="AB32" s="664"/>
      <c r="AC32" s="1289"/>
      <c r="AD32" s="1287"/>
      <c r="AE32" s="620"/>
      <c r="AF32" s="620"/>
      <c r="AG32" s="620"/>
      <c r="AH32" s="609"/>
      <c r="AI32" s="620"/>
      <c r="AJ32" s="620"/>
      <c r="AK32" s="610"/>
      <c r="AL32" s="620"/>
      <c r="AM32" s="670"/>
      <c r="AN32" s="609"/>
      <c r="AO32" s="610"/>
      <c r="AP32" s="691"/>
      <c r="AQ32" s="664"/>
      <c r="AR32" s="620"/>
      <c r="AS32" s="609"/>
      <c r="AT32" s="620"/>
      <c r="AU32" s="620"/>
      <c r="AV32" s="620"/>
      <c r="AW32" s="620"/>
      <c r="AX32" s="620"/>
      <c r="AY32" s="620"/>
      <c r="AZ32" s="620"/>
      <c r="BA32" s="620"/>
      <c r="BB32" s="691"/>
      <c r="BC32" s="690"/>
      <c r="BD32" s="609"/>
      <c r="BE32" s="670"/>
    </row>
    <row r="33" spans="1:57" x14ac:dyDescent="0.25">
      <c r="A33" s="140" t="s">
        <v>46</v>
      </c>
      <c r="B33" s="141" t="s">
        <v>5</v>
      </c>
      <c r="C33" s="846"/>
      <c r="D33" s="641"/>
      <c r="E33" s="651"/>
      <c r="F33" s="832"/>
      <c r="G33" s="651"/>
      <c r="H33" s="643"/>
      <c r="I33" s="641"/>
      <c r="J33" s="641"/>
      <c r="K33" s="651"/>
      <c r="L33" s="642"/>
      <c r="M33" s="643"/>
      <c r="N33" s="475"/>
      <c r="O33" s="61"/>
      <c r="P33" s="124"/>
      <c r="Q33" s="62"/>
      <c r="R33" s="124"/>
      <c r="S33" s="475"/>
      <c r="T33" s="124"/>
      <c r="U33" s="62"/>
      <c r="V33" s="61"/>
      <c r="W33" s="74"/>
      <c r="X33" s="475"/>
      <c r="Y33" s="610"/>
      <c r="Z33" s="620"/>
      <c r="AA33" s="610"/>
      <c r="AB33" s="664"/>
      <c r="AC33" s="1289"/>
      <c r="AD33" s="1287"/>
      <c r="AE33" s="620"/>
      <c r="AF33" s="620"/>
      <c r="AG33" s="620"/>
      <c r="AH33" s="609"/>
      <c r="AI33" s="620"/>
      <c r="AJ33" s="620"/>
      <c r="AK33" s="610"/>
      <c r="AL33" s="620"/>
      <c r="AM33" s="670"/>
      <c r="AN33" s="609"/>
      <c r="AO33" s="610"/>
      <c r="AP33" s="691"/>
      <c r="AQ33" s="664"/>
      <c r="AR33" s="620"/>
      <c r="AS33" s="609"/>
      <c r="AT33" s="620"/>
      <c r="AU33" s="620"/>
      <c r="AV33" s="620"/>
      <c r="AW33" s="620"/>
      <c r="AX33" s="620"/>
      <c r="AY33" s="620"/>
      <c r="AZ33" s="620"/>
      <c r="BA33" s="620"/>
      <c r="BB33" s="691"/>
      <c r="BC33" s="690"/>
      <c r="BD33" s="609"/>
      <c r="BE33" s="670"/>
    </row>
    <row r="34" spans="1:57" x14ac:dyDescent="0.25">
      <c r="A34" s="140" t="s">
        <v>47</v>
      </c>
      <c r="B34" s="141" t="s">
        <v>31</v>
      </c>
      <c r="C34" s="846"/>
      <c r="D34" s="641"/>
      <c r="E34" s="651"/>
      <c r="F34" s="832"/>
      <c r="G34" s="651"/>
      <c r="H34" s="643"/>
      <c r="I34" s="641"/>
      <c r="J34" s="641"/>
      <c r="K34" s="832"/>
      <c r="L34" s="651"/>
      <c r="M34" s="643"/>
      <c r="N34" s="475"/>
      <c r="O34" s="61"/>
      <c r="P34" s="124"/>
      <c r="Q34" s="62"/>
      <c r="R34" s="124"/>
      <c r="S34" s="475"/>
      <c r="T34" s="124"/>
      <c r="U34" s="62"/>
      <c r="V34" s="61"/>
      <c r="W34" s="74"/>
      <c r="X34" s="475"/>
      <c r="Y34" s="610"/>
      <c r="Z34" s="620"/>
      <c r="AA34" s="610"/>
      <c r="AB34" s="664"/>
      <c r="AC34" s="1289"/>
      <c r="AD34" s="1287"/>
      <c r="AE34" s="620"/>
      <c r="AF34" s="620"/>
      <c r="AG34" s="620"/>
      <c r="AH34" s="609"/>
      <c r="AI34" s="620"/>
      <c r="AJ34" s="620"/>
      <c r="AK34" s="610"/>
      <c r="AL34" s="620"/>
      <c r="AM34" s="670"/>
      <c r="AN34" s="609"/>
      <c r="AO34" s="610"/>
      <c r="AP34" s="691"/>
      <c r="AQ34" s="664"/>
      <c r="AR34" s="620"/>
      <c r="AS34" s="609"/>
      <c r="AT34" s="620"/>
      <c r="AU34" s="620"/>
      <c r="AV34" s="620"/>
      <c r="AW34" s="620"/>
      <c r="AX34" s="620"/>
      <c r="AY34" s="620"/>
      <c r="AZ34" s="620"/>
      <c r="BA34" s="620"/>
      <c r="BB34" s="691"/>
      <c r="BC34" s="690"/>
      <c r="BD34" s="609"/>
      <c r="BE34" s="670"/>
    </row>
    <row r="35" spans="1:57" s="100" customFormat="1" ht="18.600000000000001" customHeight="1" thickBot="1" x14ac:dyDescent="0.3">
      <c r="A35" s="795" t="s">
        <v>20</v>
      </c>
      <c r="B35" s="796" t="s">
        <v>110</v>
      </c>
      <c r="C35" s="781">
        <f t="shared" ref="C35:X35" si="6">C18+C27</f>
        <v>0</v>
      </c>
      <c r="D35" s="1163">
        <f t="shared" si="6"/>
        <v>0</v>
      </c>
      <c r="E35" s="1163">
        <f t="shared" si="6"/>
        <v>0</v>
      </c>
      <c r="F35" s="836"/>
      <c r="G35" s="1019">
        <f t="shared" si="6"/>
        <v>0</v>
      </c>
      <c r="H35" s="797">
        <f t="shared" si="6"/>
        <v>0</v>
      </c>
      <c r="I35" s="1021">
        <f t="shared" si="6"/>
        <v>0</v>
      </c>
      <c r="J35" s="1021">
        <f t="shared" si="6"/>
        <v>0</v>
      </c>
      <c r="K35" s="1020">
        <f t="shared" si="6"/>
        <v>0</v>
      </c>
      <c r="L35" s="1019">
        <f t="shared" si="6"/>
        <v>0</v>
      </c>
      <c r="M35" s="797">
        <f t="shared" si="6"/>
        <v>0</v>
      </c>
      <c r="N35" s="798">
        <f t="shared" si="6"/>
        <v>0</v>
      </c>
      <c r="O35" s="1141">
        <f t="shared" si="6"/>
        <v>0</v>
      </c>
      <c r="P35" s="807">
        <f t="shared" si="6"/>
        <v>0</v>
      </c>
      <c r="Q35" s="798">
        <f t="shared" si="6"/>
        <v>0</v>
      </c>
      <c r="R35" s="798">
        <f t="shared" si="6"/>
        <v>0</v>
      </c>
      <c r="S35" s="798">
        <f t="shared" si="6"/>
        <v>0</v>
      </c>
      <c r="T35" s="1765">
        <f t="shared" si="6"/>
        <v>0</v>
      </c>
      <c r="U35" s="1775">
        <f t="shared" si="6"/>
        <v>0</v>
      </c>
      <c r="V35" s="807">
        <f t="shared" si="6"/>
        <v>0</v>
      </c>
      <c r="W35" s="807">
        <f t="shared" si="6"/>
        <v>0</v>
      </c>
      <c r="X35" s="798">
        <f t="shared" si="6"/>
        <v>0</v>
      </c>
      <c r="Y35" s="623"/>
      <c r="Z35" s="624"/>
      <c r="AA35" s="623"/>
      <c r="AB35" s="799"/>
      <c r="AC35" s="1289"/>
      <c r="AD35" s="1287"/>
      <c r="AE35" s="624"/>
      <c r="AF35" s="624"/>
      <c r="AG35" s="624"/>
      <c r="AH35" s="624"/>
      <c r="AI35" s="624"/>
      <c r="AJ35" s="624"/>
      <c r="AK35" s="624"/>
      <c r="AL35" s="624"/>
      <c r="AM35" s="692"/>
      <c r="AN35" s="622"/>
      <c r="AO35" s="623"/>
      <c r="AP35" s="692"/>
      <c r="AQ35" s="799"/>
      <c r="AR35" s="624"/>
      <c r="AS35" s="622"/>
      <c r="AT35" s="624"/>
      <c r="AU35" s="624"/>
      <c r="AV35" s="624"/>
      <c r="AW35" s="624"/>
      <c r="AX35" s="624"/>
      <c r="AY35" s="624"/>
      <c r="AZ35" s="624"/>
      <c r="BA35" s="624"/>
      <c r="BB35" s="692"/>
      <c r="BC35" s="1005"/>
      <c r="BD35" s="622"/>
      <c r="BE35" s="673"/>
    </row>
    <row r="36" spans="1:57" s="760" customFormat="1" ht="18.600000000000001" customHeight="1" thickBot="1" x14ac:dyDescent="0.3">
      <c r="A36" s="1324" t="s">
        <v>598</v>
      </c>
      <c r="B36" s="759" t="s">
        <v>543</v>
      </c>
      <c r="C36" s="1325"/>
      <c r="D36" s="1326"/>
      <c r="E36" s="1327"/>
      <c r="F36" s="1328"/>
      <c r="G36" s="1327"/>
      <c r="H36" s="1329"/>
      <c r="I36" s="1330"/>
      <c r="J36" s="1330"/>
      <c r="K36" s="1328"/>
      <c r="L36" s="1327"/>
      <c r="M36" s="1329"/>
      <c r="N36" s="1025"/>
      <c r="O36" s="1331"/>
      <c r="P36" s="1332"/>
      <c r="Q36" s="1333"/>
      <c r="R36" s="1334"/>
      <c r="S36" s="1025"/>
      <c r="T36" s="1335"/>
      <c r="U36" s="1333"/>
      <c r="V36" s="1331"/>
      <c r="W36" s="1334"/>
      <c r="X36" s="1025"/>
      <c r="Y36" s="804"/>
      <c r="Z36" s="801"/>
      <c r="AA36" s="804"/>
      <c r="AB36" s="1321"/>
      <c r="AC36" s="1336"/>
      <c r="AD36" s="1337"/>
      <c r="AE36" s="1338"/>
      <c r="AF36" s="1338"/>
      <c r="AG36" s="1338"/>
      <c r="AH36" s="803"/>
      <c r="AI36" s="801"/>
      <c r="AJ36" s="801"/>
      <c r="AK36" s="804"/>
      <c r="AL36" s="801"/>
      <c r="AM36" s="802"/>
      <c r="AN36" s="803"/>
      <c r="AO36" s="804"/>
      <c r="AP36" s="805"/>
      <c r="AQ36" s="800"/>
      <c r="AR36" s="801"/>
      <c r="AS36" s="803"/>
      <c r="AT36" s="801"/>
      <c r="AU36" s="801"/>
      <c r="AV36" s="801"/>
      <c r="AW36" s="801"/>
      <c r="AX36" s="801"/>
      <c r="AY36" s="801"/>
      <c r="AZ36" s="801"/>
      <c r="BA36" s="801"/>
      <c r="BB36" s="805"/>
      <c r="BC36" s="1015"/>
      <c r="BD36" s="803"/>
      <c r="BE36" s="802"/>
    </row>
    <row r="37" spans="1:57" s="438" customFormat="1" ht="18.600000000000001" customHeight="1" thickBot="1" x14ac:dyDescent="0.3">
      <c r="A37" s="778" t="s">
        <v>599</v>
      </c>
      <c r="B37" s="789" t="s">
        <v>597</v>
      </c>
      <c r="C37" s="1242"/>
      <c r="D37" s="1243"/>
      <c r="E37" s="1244"/>
      <c r="F37" s="1245"/>
      <c r="G37" s="1244"/>
      <c r="H37" s="1246"/>
      <c r="I37" s="1247"/>
      <c r="J37" s="1247"/>
      <c r="K37" s="1245"/>
      <c r="L37" s="1244"/>
      <c r="M37" s="1246"/>
      <c r="N37" s="1248"/>
      <c r="O37" s="1249"/>
      <c r="P37" s="1250"/>
      <c r="Q37" s="1251"/>
      <c r="R37" s="1252"/>
      <c r="S37" s="1248"/>
      <c r="T37" s="1253"/>
      <c r="U37" s="1251"/>
      <c r="V37" s="1249"/>
      <c r="W37" s="1252"/>
      <c r="X37" s="1254"/>
      <c r="Y37" s="1257">
        <f>Y35-Y36</f>
        <v>0</v>
      </c>
      <c r="Z37" s="1256"/>
      <c r="AA37" s="1257"/>
      <c r="AB37" s="1255">
        <f>AB35-AB36</f>
        <v>0</v>
      </c>
      <c r="AC37" s="1306" t="e">
        <f t="shared" ref="AC37" si="7">AB37/$AB$42</f>
        <v>#DIV/0!</v>
      </c>
      <c r="AD37" s="1307" t="e">
        <f t="shared" ref="AD37" si="8">AC37/$AB$45</f>
        <v>#DIV/0!</v>
      </c>
      <c r="AE37" s="1256">
        <f>AE35-AE36</f>
        <v>0</v>
      </c>
      <c r="AF37" s="1256">
        <f t="shared" ref="AF37:AN37" si="9">AF35-AF36</f>
        <v>0</v>
      </c>
      <c r="AG37" s="1256">
        <f t="shared" si="9"/>
        <v>0</v>
      </c>
      <c r="AH37" s="1256">
        <f t="shared" si="9"/>
        <v>0</v>
      </c>
      <c r="AI37" s="1256">
        <f t="shared" si="9"/>
        <v>0</v>
      </c>
      <c r="AJ37" s="1256">
        <f t="shared" si="9"/>
        <v>0</v>
      </c>
      <c r="AK37" s="1256">
        <f t="shared" si="9"/>
        <v>0</v>
      </c>
      <c r="AL37" s="1256">
        <f t="shared" si="9"/>
        <v>0</v>
      </c>
      <c r="AM37" s="1261">
        <f t="shared" si="9"/>
        <v>0</v>
      </c>
      <c r="AN37" s="1259">
        <f t="shared" si="9"/>
        <v>0</v>
      </c>
      <c r="AO37" s="1257"/>
      <c r="AP37" s="1261"/>
      <c r="AQ37" s="1258"/>
      <c r="AR37" s="1256"/>
      <c r="AS37" s="1256"/>
      <c r="AT37" s="1256"/>
      <c r="AU37" s="1256"/>
      <c r="AV37" s="1256"/>
      <c r="AW37" s="1256"/>
      <c r="AX37" s="1256"/>
      <c r="AY37" s="1256"/>
      <c r="AZ37" s="1256"/>
      <c r="BA37" s="1256"/>
      <c r="BB37" s="1261"/>
      <c r="BC37" s="1258"/>
      <c r="BD37" s="1259"/>
      <c r="BE37" s="1260"/>
    </row>
    <row r="38" spans="1:57" ht="19.95" customHeight="1" x14ac:dyDescent="0.25">
      <c r="A38" s="1593" t="s">
        <v>21</v>
      </c>
      <c r="B38" s="681" t="s">
        <v>519</v>
      </c>
      <c r="C38" s="784">
        <f>C39*C35</f>
        <v>0</v>
      </c>
      <c r="D38" s="1164">
        <f>D39*D35</f>
        <v>0</v>
      </c>
      <c r="E38" s="1164">
        <f t="shared" ref="E38:G38" si="10">E39*E35</f>
        <v>0</v>
      </c>
      <c r="F38" s="1164">
        <f t="shared" si="10"/>
        <v>0</v>
      </c>
      <c r="G38" s="1802">
        <f t="shared" si="10"/>
        <v>0</v>
      </c>
      <c r="H38" s="653">
        <f>H39*H35</f>
        <v>0</v>
      </c>
      <c r="I38" s="652"/>
      <c r="J38" s="652"/>
      <c r="K38" s="837"/>
      <c r="L38" s="812"/>
      <c r="M38" s="653"/>
      <c r="N38" s="602">
        <f t="shared" ref="N38:X38" si="11">N41-N40-N35</f>
        <v>0</v>
      </c>
      <c r="O38" s="1023">
        <f>O41-O40-O35</f>
        <v>0</v>
      </c>
      <c r="P38" s="684">
        <f t="shared" si="11"/>
        <v>0</v>
      </c>
      <c r="Q38" s="684">
        <f t="shared" si="11"/>
        <v>0</v>
      </c>
      <c r="R38" s="684">
        <f t="shared" si="11"/>
        <v>0</v>
      </c>
      <c r="S38" s="602">
        <f t="shared" si="11"/>
        <v>0</v>
      </c>
      <c r="T38" s="1766">
        <f t="shared" si="11"/>
        <v>0</v>
      </c>
      <c r="U38" s="1776">
        <f t="shared" si="11"/>
        <v>0</v>
      </c>
      <c r="V38" s="684">
        <f t="shared" si="11"/>
        <v>0</v>
      </c>
      <c r="W38" s="602">
        <f t="shared" si="11"/>
        <v>0</v>
      </c>
      <c r="X38" s="602">
        <f t="shared" si="11"/>
        <v>0</v>
      </c>
      <c r="Y38" s="1008">
        <f>Y39*Y37</f>
        <v>0</v>
      </c>
      <c r="Z38" s="1007"/>
      <c r="AA38" s="1008"/>
      <c r="AB38" s="1006"/>
      <c r="AC38" s="1280"/>
      <c r="AD38" s="1287"/>
      <c r="AE38" s="1007"/>
      <c r="AF38" s="1007"/>
      <c r="AG38" s="1007"/>
      <c r="AH38" s="1007"/>
      <c r="AI38" s="1007"/>
      <c r="AJ38" s="1007"/>
      <c r="AK38" s="1007"/>
      <c r="AL38" s="1007"/>
      <c r="AM38" s="1786"/>
      <c r="AN38" s="1009"/>
      <c r="AO38" s="1011"/>
      <c r="AP38" s="1014"/>
      <c r="AQ38" s="1012"/>
      <c r="AR38" s="1013"/>
      <c r="AS38" s="1013"/>
      <c r="AT38" s="1013"/>
      <c r="AU38" s="1013"/>
      <c r="AV38" s="1013"/>
      <c r="AW38" s="1013"/>
      <c r="AX38" s="1013"/>
      <c r="AY38" s="1013"/>
      <c r="AZ38" s="1013"/>
      <c r="BA38" s="1013"/>
      <c r="BB38" s="1014"/>
      <c r="BC38" s="1012"/>
      <c r="BD38" s="1009"/>
      <c r="BE38" s="1010"/>
    </row>
    <row r="39" spans="1:57" ht="19.95" customHeight="1" thickBot="1" x14ac:dyDescent="0.3">
      <c r="A39" s="1594"/>
      <c r="B39" s="682" t="s">
        <v>518</v>
      </c>
      <c r="C39" s="785"/>
      <c r="D39" s="1165"/>
      <c r="E39" s="813"/>
      <c r="F39" s="838"/>
      <c r="G39" s="813"/>
      <c r="H39" s="655"/>
      <c r="I39" s="654"/>
      <c r="J39" s="654"/>
      <c r="K39" s="838"/>
      <c r="L39" s="813"/>
      <c r="M39" s="655"/>
      <c r="N39" s="1142"/>
      <c r="O39" s="603"/>
      <c r="P39" s="603"/>
      <c r="Q39" s="603"/>
      <c r="R39" s="603"/>
      <c r="S39" s="603"/>
      <c r="T39" s="1767"/>
      <c r="U39" s="1772"/>
      <c r="V39" s="603"/>
      <c r="W39" s="603"/>
      <c r="X39" s="1350"/>
      <c r="Y39" s="625"/>
      <c r="Z39" s="677"/>
      <c r="AA39" s="625"/>
      <c r="AB39" s="1283"/>
      <c r="AC39" s="1303"/>
      <c r="AD39" s="1304"/>
      <c r="AE39" s="1135"/>
      <c r="AF39" s="1135"/>
      <c r="AG39" s="1135"/>
      <c r="AH39" s="1136"/>
      <c r="AI39" s="1135"/>
      <c r="AJ39" s="1135"/>
      <c r="AK39" s="1137"/>
      <c r="AL39" s="1138"/>
      <c r="AM39" s="1110"/>
      <c r="AN39" s="1779"/>
      <c r="AO39" s="1139"/>
      <c r="AP39" s="1341"/>
      <c r="AQ39" s="1105"/>
      <c r="AR39" s="1106"/>
      <c r="AS39" s="1106"/>
      <c r="AT39" s="1106"/>
      <c r="AU39" s="1106"/>
      <c r="AV39" s="1106"/>
      <c r="AW39" s="1106"/>
      <c r="AX39" s="1106"/>
      <c r="AY39" s="1106"/>
      <c r="AZ39" s="1106"/>
      <c r="BA39" s="1106"/>
      <c r="BB39" s="1107"/>
      <c r="BC39" s="1108"/>
      <c r="BD39" s="1109"/>
      <c r="BE39" s="1110"/>
    </row>
    <row r="40" spans="1:57" ht="19.8" customHeight="1" thickBot="1" x14ac:dyDescent="0.3">
      <c r="A40" s="761" t="s">
        <v>23</v>
      </c>
      <c r="B40" s="432" t="s">
        <v>129</v>
      </c>
      <c r="C40" s="786"/>
      <c r="D40" s="656"/>
      <c r="E40" s="814"/>
      <c r="F40" s="839"/>
      <c r="G40" s="814"/>
      <c r="H40" s="658">
        <f>0.05*H35</f>
        <v>0</v>
      </c>
      <c r="I40" s="656"/>
      <c r="J40" s="656"/>
      <c r="K40" s="814"/>
      <c r="L40" s="657"/>
      <c r="M40" s="658"/>
      <c r="N40" s="1201"/>
      <c r="O40" s="1190"/>
      <c r="P40" s="1351"/>
      <c r="Q40" s="1191"/>
      <c r="R40" s="295"/>
      <c r="S40" s="1192"/>
      <c r="T40" s="1768"/>
      <c r="U40" s="1194"/>
      <c r="V40" s="1193"/>
      <c r="W40" s="1195"/>
      <c r="X40" s="1192"/>
      <c r="Y40" s="626"/>
      <c r="Z40" s="627"/>
      <c r="AA40" s="626"/>
      <c r="AB40" s="1284"/>
      <c r="AC40" s="1306"/>
      <c r="AD40" s="1307"/>
      <c r="AE40" s="1112"/>
      <c r="AF40" s="1112"/>
      <c r="AG40" s="1113"/>
      <c r="AH40" s="1114"/>
      <c r="AI40" s="1112"/>
      <c r="AJ40" s="1112"/>
      <c r="AK40" s="1140"/>
      <c r="AL40" s="1112"/>
      <c r="AM40" s="1115"/>
      <c r="AN40" s="1114"/>
      <c r="AO40" s="1140"/>
      <c r="AP40" s="1113"/>
      <c r="AQ40" s="1111"/>
      <c r="AR40" s="1112"/>
      <c r="AS40" s="1112"/>
      <c r="AT40" s="1112"/>
      <c r="AU40" s="1112"/>
      <c r="AV40" s="1112"/>
      <c r="AW40" s="1112"/>
      <c r="AX40" s="1112"/>
      <c r="AY40" s="1112"/>
      <c r="AZ40" s="1112"/>
      <c r="BA40" s="1112"/>
      <c r="BB40" s="1113"/>
      <c r="BC40" s="1111"/>
      <c r="BD40" s="1114"/>
      <c r="BE40" s="1115"/>
    </row>
    <row r="41" spans="1:57" s="100" customFormat="1" ht="31.2" customHeight="1" thickBot="1" x14ac:dyDescent="0.3">
      <c r="A41" s="772" t="s">
        <v>24</v>
      </c>
      <c r="B41" s="681" t="s">
        <v>449</v>
      </c>
      <c r="C41" s="1290">
        <f>C35+C38+C40</f>
        <v>0</v>
      </c>
      <c r="D41" s="1291">
        <f>D35+D38+D40</f>
        <v>0</v>
      </c>
      <c r="E41" s="1291">
        <f>E35+E38+E40</f>
        <v>0</v>
      </c>
      <c r="F41" s="1291">
        <f t="shared" ref="F41:H41" si="12">F35+F38+F40</f>
        <v>0</v>
      </c>
      <c r="G41" s="1292">
        <f t="shared" si="12"/>
        <v>0</v>
      </c>
      <c r="H41" s="1293">
        <f t="shared" si="12"/>
        <v>0</v>
      </c>
      <c r="I41" s="1291"/>
      <c r="J41" s="1291"/>
      <c r="K41" s="1292"/>
      <c r="L41" s="1294"/>
      <c r="M41" s="1293"/>
      <c r="N41" s="1295"/>
      <c r="O41" s="1296"/>
      <c r="P41" s="1297"/>
      <c r="Q41" s="1298"/>
      <c r="R41" s="1299"/>
      <c r="S41" s="1295"/>
      <c r="T41" s="1300"/>
      <c r="U41" s="1298"/>
      <c r="V41" s="1296"/>
      <c r="W41" s="1299"/>
      <c r="X41" s="1295"/>
      <c r="Y41" s="1302"/>
      <c r="Z41" s="1301"/>
      <c r="AA41" s="1302"/>
      <c r="AB41" s="1285"/>
      <c r="AC41" s="1288"/>
      <c r="AD41" s="1304"/>
      <c r="AE41" s="1117"/>
      <c r="AF41" s="1117"/>
      <c r="AG41" s="1117">
        <f t="shared" ref="AG41:AN41" si="13">AG37+AG38+AG40</f>
        <v>0</v>
      </c>
      <c r="AH41" s="1117">
        <f t="shared" si="13"/>
        <v>0</v>
      </c>
      <c r="AI41" s="1117">
        <f t="shared" si="13"/>
        <v>0</v>
      </c>
      <c r="AJ41" s="1117">
        <f t="shared" si="13"/>
        <v>0</v>
      </c>
      <c r="AK41" s="1117">
        <f t="shared" si="13"/>
        <v>0</v>
      </c>
      <c r="AL41" s="1117">
        <f t="shared" si="13"/>
        <v>0</v>
      </c>
      <c r="AM41" s="1118">
        <f t="shared" si="13"/>
        <v>0</v>
      </c>
      <c r="AN41" s="1119">
        <f t="shared" si="13"/>
        <v>0</v>
      </c>
      <c r="AO41" s="1342"/>
      <c r="AP41" s="1118"/>
      <c r="AQ41" s="1116"/>
      <c r="AR41" s="1117"/>
      <c r="AS41" s="1117"/>
      <c r="AT41" s="1117"/>
      <c r="AU41" s="1117"/>
      <c r="AV41" s="1117"/>
      <c r="AW41" s="1117"/>
      <c r="AX41" s="1117"/>
      <c r="AY41" s="1117"/>
      <c r="AZ41" s="1117"/>
      <c r="BA41" s="1117"/>
      <c r="BB41" s="1118"/>
      <c r="BC41" s="1116"/>
      <c r="BD41" s="1119"/>
      <c r="BE41" s="1120"/>
    </row>
    <row r="42" spans="1:57" s="100" customFormat="1" ht="30.6" customHeight="1" thickBot="1" x14ac:dyDescent="0.3">
      <c r="A42" s="772" t="s">
        <v>450</v>
      </c>
      <c r="B42" s="1238" t="s">
        <v>640</v>
      </c>
      <c r="C42" s="787"/>
      <c r="D42" s="659"/>
      <c r="E42" s="815"/>
      <c r="F42" s="840"/>
      <c r="G42" s="815"/>
      <c r="H42" s="660"/>
      <c r="I42" s="661"/>
      <c r="J42" s="661"/>
      <c r="K42" s="661"/>
      <c r="L42" s="843"/>
      <c r="M42" s="660"/>
      <c r="N42" s="1202"/>
      <c r="O42" s="1196"/>
      <c r="P42" s="1197"/>
      <c r="Q42" s="1198"/>
      <c r="R42" s="1197"/>
      <c r="S42" s="1199"/>
      <c r="T42" s="1199"/>
      <c r="U42" s="1198"/>
      <c r="V42" s="1196"/>
      <c r="W42" s="1200"/>
      <c r="X42" s="1352"/>
      <c r="Y42" s="629"/>
      <c r="Z42" s="630"/>
      <c r="AA42" s="629"/>
      <c r="AB42" s="666"/>
      <c r="AC42" s="1306"/>
      <c r="AD42" s="1307"/>
      <c r="AE42" s="630"/>
      <c r="AF42" s="630"/>
      <c r="AG42" s="630"/>
      <c r="AH42" s="628"/>
      <c r="AI42" s="630"/>
      <c r="AJ42" s="630"/>
      <c r="AK42" s="629"/>
      <c r="AL42" s="630"/>
      <c r="AM42" s="674"/>
      <c r="AN42" s="628"/>
      <c r="AO42" s="629"/>
      <c r="AP42" s="1121"/>
      <c r="AQ42" s="1052"/>
      <c r="AR42" s="630"/>
      <c r="AS42" s="630"/>
      <c r="AT42" s="630"/>
      <c r="AU42" s="630"/>
      <c r="AV42" s="630"/>
      <c r="AW42" s="630"/>
      <c r="AX42" s="630"/>
      <c r="AY42" s="630"/>
      <c r="AZ42" s="630"/>
      <c r="BA42" s="630"/>
      <c r="BB42" s="1121"/>
      <c r="BC42" s="1052"/>
      <c r="BD42" s="628"/>
      <c r="BE42" s="674"/>
    </row>
    <row r="43" spans="1:57" s="438" customFormat="1" ht="22.2" customHeight="1" thickBot="1" x14ac:dyDescent="0.3">
      <c r="A43" s="1033" t="s">
        <v>451</v>
      </c>
      <c r="B43" s="437" t="s">
        <v>717</v>
      </c>
      <c r="C43" s="1026"/>
      <c r="D43" s="1027"/>
      <c r="E43" s="1028"/>
      <c r="F43" s="1029"/>
      <c r="G43" s="1028"/>
      <c r="H43" s="1030"/>
      <c r="I43" s="1031"/>
      <c r="J43" s="1031"/>
      <c r="K43" s="1031"/>
      <c r="L43" s="1032"/>
      <c r="M43" s="1030"/>
      <c r="N43" s="1353"/>
      <c r="O43" s="604"/>
      <c r="P43" s="604"/>
      <c r="Q43" s="604"/>
      <c r="R43" s="604"/>
      <c r="S43" s="604"/>
      <c r="T43" s="1769"/>
      <c r="U43" s="1773"/>
      <c r="V43" s="604"/>
      <c r="W43" s="604"/>
      <c r="X43" s="1354"/>
      <c r="Y43" s="1040"/>
      <c r="Z43" s="1039"/>
      <c r="AA43" s="1040"/>
      <c r="AB43" s="1038"/>
      <c r="AC43" s="1039"/>
      <c r="AD43" s="1040"/>
      <c r="AE43" s="1313"/>
      <c r="AF43" s="1313"/>
      <c r="AG43" s="1314"/>
      <c r="AH43" s="1034"/>
      <c r="AI43" s="1036"/>
      <c r="AJ43" s="1036"/>
      <c r="AK43" s="1787"/>
      <c r="AL43" s="1036"/>
      <c r="AM43" s="1037"/>
      <c r="AN43" s="1034"/>
      <c r="AO43" s="1035"/>
      <c r="AP43" s="1305"/>
      <c r="AQ43" s="1053"/>
      <c r="AR43" s="1036"/>
      <c r="AS43" s="1036"/>
      <c r="AT43" s="1036"/>
      <c r="AU43" s="1036"/>
      <c r="AV43" s="1036"/>
      <c r="AW43" s="1036"/>
      <c r="AX43" s="1036"/>
      <c r="AY43" s="1036"/>
      <c r="AZ43" s="1036"/>
      <c r="BA43" s="1036"/>
      <c r="BB43" s="1305"/>
      <c r="BC43" s="1053"/>
      <c r="BD43" s="1034"/>
      <c r="BE43" s="1037"/>
    </row>
    <row r="44" spans="1:57" s="438" customFormat="1" ht="20.399999999999999" customHeight="1" thickBot="1" x14ac:dyDescent="0.3">
      <c r="A44" s="777" t="s">
        <v>535</v>
      </c>
      <c r="B44" s="789" t="s">
        <v>718</v>
      </c>
      <c r="C44" s="1749"/>
      <c r="D44" s="1750"/>
      <c r="E44" s="1751"/>
      <c r="F44" s="1525"/>
      <c r="G44" s="1751"/>
      <c r="H44" s="1752"/>
      <c r="I44" s="1309"/>
      <c r="J44" s="1309"/>
      <c r="K44" s="1309"/>
      <c r="L44" s="1310"/>
      <c r="M44" s="1308"/>
      <c r="N44" s="1355"/>
      <c r="O44" s="767"/>
      <c r="P44" s="767"/>
      <c r="Q44" s="767"/>
      <c r="R44" s="767"/>
      <c r="S44" s="1143"/>
      <c r="T44" s="1770"/>
      <c r="U44" s="1777"/>
      <c r="V44" s="1774"/>
      <c r="W44" s="1143"/>
      <c r="X44" s="1143"/>
      <c r="Y44" s="1312"/>
      <c r="Z44" s="1311"/>
      <c r="AA44" s="1312"/>
      <c r="AB44" s="1038"/>
      <c r="AC44" s="1039"/>
      <c r="AD44" s="1040"/>
      <c r="AE44" s="1039"/>
      <c r="AF44" s="1039"/>
      <c r="AG44" s="1039"/>
      <c r="AH44" s="1042"/>
      <c r="AI44" s="1039"/>
      <c r="AJ44" s="1039"/>
      <c r="AK44" s="1040"/>
      <c r="AL44" s="1039"/>
      <c r="AM44" s="1043"/>
      <c r="AN44" s="1042"/>
      <c r="AO44" s="1040"/>
      <c r="AP44" s="1044"/>
      <c r="AQ44" s="1041"/>
      <c r="AR44" s="1039"/>
      <c r="AS44" s="1039"/>
      <c r="AT44" s="1039"/>
      <c r="AU44" s="1039"/>
      <c r="AV44" s="1039"/>
      <c r="AW44" s="1039"/>
      <c r="AX44" s="1039"/>
      <c r="AY44" s="1039"/>
      <c r="AZ44" s="1039"/>
      <c r="BA44" s="1039"/>
      <c r="BB44" s="1044"/>
      <c r="BC44" s="1041"/>
      <c r="BD44" s="1042"/>
      <c r="BE44" s="1043"/>
    </row>
    <row r="45" spans="1:57" s="100" customFormat="1" ht="33" customHeight="1" thickBot="1" x14ac:dyDescent="0.3">
      <c r="A45" s="761" t="s">
        <v>536</v>
      </c>
      <c r="B45" s="432" t="s">
        <v>462</v>
      </c>
      <c r="C45" s="1753"/>
      <c r="D45" s="1754"/>
      <c r="E45" s="1754"/>
      <c r="F45" s="1754"/>
      <c r="G45" s="1803"/>
      <c r="H45" s="1753"/>
      <c r="I45" s="816"/>
      <c r="J45" s="1799"/>
      <c r="K45" s="816"/>
      <c r="L45" s="1800"/>
      <c r="M45" s="1758"/>
      <c r="N45" s="1759"/>
      <c r="O45" s="1760"/>
      <c r="P45" s="1760"/>
      <c r="Q45" s="1760"/>
      <c r="R45" s="1760"/>
      <c r="S45" s="1759"/>
      <c r="T45" s="1761"/>
      <c r="U45" s="1762"/>
      <c r="V45" s="1760"/>
      <c r="W45" s="1763"/>
      <c r="X45" s="1763"/>
      <c r="Y45" s="1018"/>
      <c r="Z45" s="1004"/>
      <c r="AA45" s="1018"/>
      <c r="AB45" s="1778"/>
      <c r="AC45" s="1315"/>
      <c r="AD45" s="1788"/>
      <c r="AE45" s="1315"/>
      <c r="AF45" s="1315"/>
      <c r="AG45" s="1315"/>
      <c r="AH45" s="1315"/>
      <c r="AI45" s="1315"/>
      <c r="AJ45" s="1315"/>
      <c r="AK45" s="1315"/>
      <c r="AL45" s="1315"/>
      <c r="AM45" s="1320"/>
      <c r="AN45" s="1317"/>
      <c r="AO45" s="1316"/>
      <c r="AP45" s="1320"/>
      <c r="AQ45" s="1319"/>
      <c r="AR45" s="1315"/>
      <c r="AS45" s="1315"/>
      <c r="AT45" s="1315"/>
      <c r="AU45" s="1315"/>
      <c r="AV45" s="1315"/>
      <c r="AW45" s="1315"/>
      <c r="AX45" s="1315"/>
      <c r="AY45" s="1315"/>
      <c r="AZ45" s="1315"/>
      <c r="BA45" s="1315"/>
      <c r="BB45" s="1320"/>
      <c r="BC45" s="1319"/>
      <c r="BD45" s="1317"/>
      <c r="BE45" s="1318"/>
    </row>
    <row r="46" spans="1:57" s="100" customFormat="1" ht="33" customHeight="1" thickBot="1" x14ac:dyDescent="0.3">
      <c r="A46" s="772" t="s">
        <v>537</v>
      </c>
      <c r="B46" s="144" t="s">
        <v>538</v>
      </c>
      <c r="C46" s="1748"/>
      <c r="D46" s="773"/>
      <c r="E46" s="830"/>
      <c r="F46" s="773"/>
      <c r="G46" s="1804"/>
      <c r="H46" s="845"/>
      <c r="I46" s="825"/>
      <c r="J46" s="825"/>
      <c r="K46" s="825"/>
      <c r="L46" s="844"/>
      <c r="M46" s="845"/>
      <c r="N46" s="791"/>
      <c r="O46" s="790"/>
      <c r="P46" s="790"/>
      <c r="Q46" s="774"/>
      <c r="R46" s="774"/>
      <c r="S46" s="791"/>
      <c r="T46" s="808"/>
      <c r="U46" s="774"/>
      <c r="V46" s="790"/>
      <c r="W46" s="790"/>
      <c r="X46" s="1356"/>
      <c r="Y46" s="1346"/>
      <c r="Z46" s="1016"/>
      <c r="AA46" s="1017"/>
      <c r="AB46" s="1130"/>
      <c r="AC46" s="1131"/>
      <c r="AD46" s="1132"/>
      <c r="AE46" s="1131"/>
      <c r="AF46" s="1131"/>
      <c r="AG46" s="1131"/>
      <c r="AH46" s="1131"/>
      <c r="AI46" s="1131"/>
      <c r="AJ46" s="1131"/>
      <c r="AK46" s="1131"/>
      <c r="AL46" s="1131"/>
      <c r="AM46" s="1134"/>
      <c r="AN46" s="1133"/>
      <c r="AO46" s="1131"/>
      <c r="AP46" s="1134"/>
      <c r="AQ46" s="1130"/>
      <c r="AR46" s="1131"/>
      <c r="AS46" s="1131"/>
      <c r="AT46" s="1131"/>
      <c r="AU46" s="1131"/>
      <c r="AV46" s="1131"/>
      <c r="AW46" s="1131"/>
      <c r="AX46" s="1131"/>
      <c r="AY46" s="1131"/>
      <c r="AZ46" s="1131"/>
      <c r="BA46" s="1131"/>
      <c r="BB46" s="1134"/>
      <c r="BC46" s="1130"/>
      <c r="BD46" s="1133"/>
      <c r="BE46" s="1134"/>
    </row>
    <row r="47" spans="1:57" s="438" customFormat="1" ht="33" customHeight="1" thickBot="1" x14ac:dyDescent="0.3">
      <c r="A47" s="778"/>
      <c r="B47" s="789" t="s">
        <v>539</v>
      </c>
      <c r="C47" s="788"/>
      <c r="D47" s="762"/>
      <c r="E47" s="763"/>
      <c r="F47" s="762"/>
      <c r="G47" s="828"/>
      <c r="H47" s="764"/>
      <c r="I47" s="765"/>
      <c r="J47" s="765"/>
      <c r="K47" s="765"/>
      <c r="L47" s="766"/>
      <c r="M47" s="764"/>
      <c r="N47" s="1143"/>
      <c r="O47" s="767"/>
      <c r="P47" s="767"/>
      <c r="Q47" s="767"/>
      <c r="R47" s="767"/>
      <c r="S47" s="769"/>
      <c r="T47" s="768"/>
      <c r="U47" s="842"/>
      <c r="V47" s="770"/>
      <c r="W47" s="841"/>
      <c r="X47" s="841"/>
      <c r="Y47" s="847"/>
      <c r="Z47" s="678"/>
      <c r="AA47" s="847"/>
      <c r="AB47" s="667"/>
      <c r="AC47" s="678"/>
      <c r="AD47" s="1129"/>
      <c r="AE47" s="1813"/>
      <c r="AF47" s="1814"/>
      <c r="AG47" s="847"/>
      <c r="AH47" s="667"/>
      <c r="AI47" s="667"/>
      <c r="AJ47" s="667"/>
      <c r="AK47" s="667"/>
      <c r="AL47" s="667"/>
      <c r="AM47" s="1789"/>
      <c r="AN47" s="847"/>
      <c r="AO47" s="771"/>
      <c r="AP47" s="1343"/>
      <c r="AQ47" s="1045"/>
      <c r="AR47" s="1046"/>
      <c r="AS47" s="1046"/>
      <c r="AT47" s="1046"/>
      <c r="AU47" s="1046"/>
      <c r="AV47" s="1046"/>
      <c r="AW47" s="1046"/>
      <c r="AX47" s="1046"/>
      <c r="AY47" s="1046"/>
      <c r="AZ47" s="1046"/>
      <c r="BA47" s="1046"/>
      <c r="BB47" s="1047"/>
      <c r="BC47" s="667"/>
      <c r="BD47" s="1050"/>
      <c r="BE47" s="1048"/>
    </row>
    <row r="48" spans="1:57" x14ac:dyDescent="0.25">
      <c r="B48" s="100" t="s">
        <v>51</v>
      </c>
      <c r="O48" s="1344"/>
      <c r="P48" s="1344"/>
      <c r="Q48" s="1344"/>
      <c r="R48" s="1344"/>
      <c r="S48" s="1344"/>
    </row>
    <row r="49" spans="2:55" x14ac:dyDescent="0.25">
      <c r="B49" s="279" t="s">
        <v>233</v>
      </c>
      <c r="Y49" s="1532"/>
      <c r="AE49" s="1532"/>
      <c r="AN49" s="1532"/>
    </row>
    <row r="50" spans="2:55" x14ac:dyDescent="0.25">
      <c r="B50" s="79" t="s">
        <v>289</v>
      </c>
    </row>
    <row r="51" spans="2:55" ht="13.2" customHeight="1" x14ac:dyDescent="0.25">
      <c r="B51" s="145" t="s">
        <v>641</v>
      </c>
      <c r="C51" s="145"/>
      <c r="D51" s="145"/>
      <c r="E51" s="145"/>
      <c r="F51" s="145"/>
      <c r="G51" s="145"/>
      <c r="H51" s="145"/>
      <c r="I51" s="145"/>
      <c r="J51" s="145"/>
      <c r="K51" s="145"/>
      <c r="L51" s="145"/>
      <c r="M51" s="145"/>
      <c r="N51" s="145"/>
      <c r="O51" s="131"/>
      <c r="P51" s="131"/>
      <c r="Q51" s="131"/>
      <c r="Y51" s="1527"/>
      <c r="AC51" s="1533"/>
      <c r="AE51" s="1527"/>
    </row>
    <row r="52" spans="2:55" ht="18" customHeight="1" x14ac:dyDescent="0.25">
      <c r="B52" s="145" t="s">
        <v>642</v>
      </c>
      <c r="C52" s="145"/>
      <c r="D52" s="145"/>
      <c r="E52" s="145"/>
      <c r="F52" s="145"/>
      <c r="G52" s="145"/>
      <c r="H52" s="145"/>
      <c r="I52" s="145"/>
      <c r="J52" s="145"/>
      <c r="K52" s="145"/>
      <c r="L52" s="145"/>
      <c r="M52" s="145"/>
      <c r="N52" s="145"/>
      <c r="O52" s="145"/>
      <c r="P52" s="145"/>
      <c r="Q52" s="145"/>
      <c r="X52" s="1755"/>
      <c r="Y52" s="1755"/>
    </row>
    <row r="53" spans="2:55" ht="13.2" customHeight="1" x14ac:dyDescent="0.25">
      <c r="B53" s="145" t="s">
        <v>728</v>
      </c>
      <c r="C53" s="145"/>
      <c r="D53" s="145"/>
      <c r="E53" s="145"/>
      <c r="F53" s="145"/>
      <c r="G53" s="145"/>
      <c r="H53" s="145"/>
      <c r="I53" s="145"/>
      <c r="J53" s="145"/>
      <c r="K53" s="145"/>
      <c r="L53" s="145"/>
      <c r="M53" s="145"/>
      <c r="N53" s="145"/>
      <c r="O53" s="132"/>
      <c r="P53" s="132"/>
      <c r="Q53" s="132"/>
      <c r="X53" s="1755"/>
      <c r="Y53" s="1755"/>
    </row>
    <row r="54" spans="2:55" x14ac:dyDescent="0.25">
      <c r="B54" s="145" t="s">
        <v>727</v>
      </c>
      <c r="C54" s="132"/>
      <c r="D54" s="132"/>
      <c r="E54" s="132"/>
      <c r="F54" s="132"/>
      <c r="G54" s="132"/>
      <c r="H54" s="132"/>
      <c r="I54" s="132"/>
      <c r="J54" s="132"/>
      <c r="K54" s="132"/>
      <c r="L54" s="132"/>
      <c r="M54" s="132"/>
      <c r="N54" s="132"/>
      <c r="O54" s="132"/>
      <c r="P54" s="132"/>
      <c r="Q54" s="132"/>
      <c r="X54" s="1755"/>
      <c r="Y54" s="1756"/>
      <c r="AB54" s="1534"/>
    </row>
    <row r="55" spans="2:55" x14ac:dyDescent="0.25">
      <c r="B55" s="132"/>
      <c r="C55" s="132"/>
      <c r="D55" s="132"/>
      <c r="E55" s="132"/>
      <c r="F55" s="132"/>
      <c r="G55" s="132"/>
      <c r="H55" s="132"/>
      <c r="I55" s="132"/>
      <c r="J55" s="132"/>
      <c r="K55" s="132"/>
      <c r="L55" s="132"/>
      <c r="M55" s="132"/>
      <c r="N55" s="132"/>
      <c r="O55" s="132"/>
      <c r="P55" s="132"/>
      <c r="Q55" s="132"/>
      <c r="X55" s="1755"/>
      <c r="Y55" s="1755"/>
    </row>
    <row r="56" spans="2:55" ht="17.399999999999999" customHeight="1" x14ac:dyDescent="0.25">
      <c r="B56" s="131" t="s">
        <v>653</v>
      </c>
      <c r="C56" s="132"/>
      <c r="D56" s="132"/>
      <c r="E56" s="132"/>
      <c r="F56" s="132"/>
      <c r="G56" s="132"/>
      <c r="H56" s="132"/>
      <c r="I56" s="132"/>
      <c r="J56" s="132"/>
      <c r="K56" s="132"/>
      <c r="L56" s="132"/>
      <c r="M56" s="132"/>
      <c r="N56" s="132"/>
      <c r="O56" s="132"/>
      <c r="P56" s="132"/>
      <c r="Q56" s="132"/>
      <c r="X56" s="1755"/>
      <c r="Y56" s="1755"/>
    </row>
    <row r="57" spans="2:55" ht="13.2" hidden="1" customHeight="1" x14ac:dyDescent="0.25">
      <c r="B57" s="109"/>
      <c r="X57" s="1755"/>
      <c r="Y57" s="1755"/>
    </row>
    <row r="58" spans="2:55" x14ac:dyDescent="0.25">
      <c r="B58" s="79" t="s">
        <v>720</v>
      </c>
      <c r="X58" s="1755"/>
      <c r="Y58" s="1755"/>
    </row>
    <row r="59" spans="2:55" x14ac:dyDescent="0.25">
      <c r="B59" s="109" t="s">
        <v>719</v>
      </c>
      <c r="X59" s="1755"/>
      <c r="Y59" s="1755"/>
    </row>
    <row r="60" spans="2:55" ht="26.4" customHeight="1" x14ac:dyDescent="0.25">
      <c r="B60" s="447" t="s">
        <v>483</v>
      </c>
      <c r="C60" s="430"/>
      <c r="D60" s="430"/>
      <c r="E60" s="430"/>
      <c r="F60" s="430"/>
      <c r="G60" s="430"/>
      <c r="H60" s="430"/>
      <c r="I60" s="430"/>
      <c r="J60" s="430"/>
      <c r="K60" s="430"/>
      <c r="L60" s="430"/>
      <c r="M60" s="430"/>
      <c r="N60" s="430"/>
      <c r="O60" s="430"/>
      <c r="P60" s="430"/>
      <c r="Q60" s="430"/>
      <c r="R60" s="430"/>
      <c r="S60" s="430"/>
      <c r="T60" s="430"/>
      <c r="U60" s="430"/>
      <c r="V60" s="430"/>
      <c r="W60" s="430"/>
      <c r="X60" s="1757"/>
      <c r="Y60" s="1757"/>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row>
    <row r="61" spans="2:55" x14ac:dyDescent="0.25">
      <c r="B61" s="406" t="s">
        <v>381</v>
      </c>
      <c r="Y61" s="438"/>
      <c r="Z61" s="438"/>
      <c r="AA61" s="438"/>
      <c r="AB61" s="1535"/>
      <c r="AC61" s="438"/>
      <c r="AD61" s="438"/>
      <c r="AE61" s="1535"/>
      <c r="AF61" s="1535"/>
      <c r="AG61" s="1535"/>
      <c r="AH61" s="1535"/>
      <c r="AI61" s="1535"/>
      <c r="AJ61" s="1535"/>
      <c r="AK61" s="1535"/>
      <c r="AL61" s="1535"/>
      <c r="AM61" s="1535"/>
      <c r="AN61" s="1535"/>
    </row>
    <row r="62" spans="2:55" x14ac:dyDescent="0.25">
      <c r="B62" s="406" t="s">
        <v>382</v>
      </c>
    </row>
    <row r="63" spans="2:55" ht="15.6" customHeight="1" x14ac:dyDescent="0.25">
      <c r="B63" s="448" t="s">
        <v>383</v>
      </c>
      <c r="Y63" s="100"/>
      <c r="Z63" s="100"/>
      <c r="AA63" s="100"/>
      <c r="AB63" s="1536"/>
      <c r="AD63" s="100"/>
      <c r="AE63" s="1536"/>
      <c r="AF63" s="1536"/>
      <c r="AG63" s="1536"/>
      <c r="AH63" s="1536"/>
      <c r="AI63" s="1536"/>
      <c r="AJ63" s="1536"/>
      <c r="AK63" s="1536"/>
      <c r="AL63" s="1536"/>
      <c r="AM63" s="1536"/>
      <c r="AN63" s="1536"/>
    </row>
    <row r="64" spans="2:55" x14ac:dyDescent="0.25">
      <c r="B64" s="406" t="s">
        <v>384</v>
      </c>
      <c r="AB64" s="1537"/>
      <c r="AC64" s="1537"/>
      <c r="AD64" s="1537"/>
      <c r="AE64" s="1537"/>
      <c r="AF64" s="1537"/>
      <c r="AG64" s="1537"/>
      <c r="AH64" s="1537"/>
      <c r="AI64" s="1537"/>
      <c r="AJ64" s="1537"/>
      <c r="AK64" s="1537"/>
      <c r="AL64" s="1537"/>
      <c r="AM64" s="1537"/>
      <c r="AN64" s="1537"/>
    </row>
    <row r="66" spans="2:40" x14ac:dyDescent="0.25">
      <c r="B66" s="447" t="s">
        <v>459</v>
      </c>
      <c r="AB66" s="1527"/>
    </row>
    <row r="67" spans="2:40" x14ac:dyDescent="0.25">
      <c r="B67" s="447" t="s">
        <v>460</v>
      </c>
      <c r="AE67" s="1538"/>
    </row>
    <row r="69" spans="2:40" x14ac:dyDescent="0.25">
      <c r="B69" s="1740"/>
      <c r="C69" s="1741"/>
      <c r="D69" s="1741"/>
      <c r="E69" s="1741"/>
      <c r="F69" s="1741"/>
      <c r="G69" s="1741"/>
      <c r="H69" s="1741"/>
      <c r="I69" s="1741"/>
      <c r="J69" s="1741"/>
      <c r="K69" s="1741"/>
      <c r="L69" s="1741"/>
      <c r="M69" s="1741"/>
      <c r="AE69" s="1538"/>
    </row>
    <row r="70" spans="2:40" ht="15.6" x14ac:dyDescent="0.3">
      <c r="B70" s="1742"/>
      <c r="C70" s="1743"/>
      <c r="D70" s="1741"/>
      <c r="E70" s="1741"/>
      <c r="F70" s="1741"/>
      <c r="G70" s="1741"/>
      <c r="H70" s="1741"/>
      <c r="I70" s="1741"/>
      <c r="J70" s="1741"/>
      <c r="K70" s="1741"/>
      <c r="L70" s="1741"/>
      <c r="M70" s="1741"/>
    </row>
    <row r="71" spans="2:40" x14ac:dyDescent="0.25">
      <c r="B71" s="1740"/>
      <c r="C71" s="1743"/>
      <c r="D71" s="1741"/>
      <c r="E71" s="1741"/>
      <c r="F71" s="1741"/>
      <c r="G71" s="1741"/>
      <c r="H71" s="1741"/>
      <c r="I71" s="1741"/>
      <c r="J71" s="1741"/>
      <c r="K71" s="1741"/>
      <c r="L71" s="1741"/>
      <c r="M71" s="1741"/>
      <c r="AE71" s="1526"/>
    </row>
    <row r="72" spans="2:40" x14ac:dyDescent="0.25">
      <c r="B72" s="1741"/>
      <c r="C72" s="1741"/>
      <c r="D72" s="1741"/>
      <c r="E72" s="1741"/>
      <c r="F72" s="1741"/>
      <c r="G72" s="1741"/>
      <c r="H72" s="1741"/>
      <c r="I72" s="1741"/>
      <c r="J72" s="1741"/>
      <c r="K72" s="1741"/>
      <c r="L72" s="1741"/>
      <c r="M72" s="1741"/>
      <c r="AB72" s="1526"/>
      <c r="AC72" s="1526"/>
      <c r="AD72" s="1526"/>
      <c r="AE72" s="1526"/>
      <c r="AF72" s="1526"/>
      <c r="AG72" s="1526"/>
      <c r="AH72" s="1526"/>
      <c r="AI72" s="1526"/>
      <c r="AJ72" s="1526"/>
      <c r="AK72" s="1526"/>
      <c r="AL72" s="1526"/>
      <c r="AM72" s="1526"/>
      <c r="AN72" s="1539"/>
    </row>
    <row r="73" spans="2:40" ht="15.6" x14ac:dyDescent="0.3">
      <c r="B73" s="1742"/>
      <c r="C73" s="1741"/>
      <c r="D73" s="1741"/>
      <c r="E73" s="1741"/>
      <c r="F73" s="1741"/>
      <c r="G73" s="1741"/>
      <c r="H73" s="1741"/>
      <c r="I73" s="1741"/>
      <c r="J73" s="1741"/>
      <c r="K73" s="1741"/>
      <c r="L73" s="1741"/>
      <c r="M73" s="1741"/>
      <c r="AE73" s="1526"/>
    </row>
    <row r="74" spans="2:40" x14ac:dyDescent="0.25">
      <c r="B74" s="1741"/>
      <c r="C74" s="1743"/>
      <c r="D74" s="1741"/>
      <c r="E74" s="1741"/>
      <c r="F74" s="1741"/>
      <c r="G74" s="1741"/>
      <c r="H74" s="1741"/>
      <c r="I74" s="1744"/>
      <c r="J74" s="1744"/>
      <c r="K74" s="1744"/>
      <c r="L74" s="1744"/>
      <c r="M74" s="1744"/>
      <c r="N74" s="1527"/>
      <c r="R74" s="1527"/>
      <c r="AE74" s="1526"/>
    </row>
    <row r="75" spans="2:40" x14ac:dyDescent="0.25">
      <c r="B75" s="1741"/>
      <c r="C75" s="1743"/>
      <c r="D75" s="1741"/>
      <c r="E75" s="1741"/>
      <c r="F75" s="1741"/>
      <c r="G75" s="1741"/>
      <c r="H75" s="1741"/>
      <c r="I75" s="1741"/>
      <c r="J75" s="1741"/>
      <c r="K75" s="1741"/>
      <c r="L75" s="1745"/>
      <c r="M75" s="1744"/>
      <c r="N75" s="1528"/>
      <c r="O75" s="1529"/>
      <c r="P75" s="1529"/>
      <c r="Q75" s="1529"/>
      <c r="R75" s="1527"/>
      <c r="S75" s="1528"/>
      <c r="W75" s="1530"/>
      <c r="X75" s="1530"/>
    </row>
    <row r="76" spans="2:40" x14ac:dyDescent="0.25">
      <c r="B76" s="1741"/>
      <c r="C76" s="1741"/>
      <c r="D76" s="1741"/>
      <c r="E76" s="1741"/>
      <c r="F76" s="1741"/>
      <c r="G76" s="1741"/>
      <c r="H76" s="1741"/>
      <c r="I76" s="1741"/>
      <c r="J76" s="1741"/>
      <c r="K76" s="1741"/>
      <c r="L76" s="1741"/>
      <c r="M76" s="1744"/>
      <c r="R76" s="1527"/>
      <c r="T76" s="1527"/>
      <c r="U76" s="1527"/>
      <c r="V76" s="1527"/>
    </row>
    <row r="77" spans="2:40" ht="19.2" customHeight="1" x14ac:dyDescent="0.25">
      <c r="B77" s="1746"/>
      <c r="C77" s="1740"/>
      <c r="D77" s="1741"/>
      <c r="E77" s="1741"/>
      <c r="F77" s="1741"/>
      <c r="G77" s="1741"/>
      <c r="H77" s="1741"/>
      <c r="I77" s="1741"/>
      <c r="J77" s="1741"/>
      <c r="K77" s="1741"/>
      <c r="L77" s="1741"/>
      <c r="M77" s="1744"/>
      <c r="R77" s="1527"/>
      <c r="T77" s="1527"/>
      <c r="U77" s="1527"/>
      <c r="V77" s="1527"/>
    </row>
    <row r="78" spans="2:40" x14ac:dyDescent="0.25">
      <c r="B78" s="1741"/>
      <c r="C78" s="1740"/>
      <c r="D78" s="1741"/>
      <c r="E78" s="1741"/>
      <c r="F78" s="1741"/>
      <c r="G78" s="1741"/>
      <c r="H78" s="1741"/>
      <c r="I78" s="1741"/>
      <c r="J78" s="1741"/>
      <c r="K78" s="1741"/>
      <c r="L78" s="1741"/>
      <c r="M78" s="1744"/>
      <c r="R78" s="1527"/>
    </row>
    <row r="79" spans="2:40" x14ac:dyDescent="0.25">
      <c r="B79" s="1741"/>
      <c r="C79" s="1740"/>
      <c r="D79" s="1741"/>
      <c r="E79" s="1741"/>
      <c r="F79" s="1741"/>
      <c r="G79" s="1741"/>
      <c r="H79" s="1741"/>
      <c r="I79" s="1741"/>
      <c r="J79" s="1741"/>
      <c r="K79" s="1741"/>
      <c r="L79" s="1741"/>
      <c r="M79" s="1744"/>
      <c r="R79" s="1527"/>
    </row>
    <row r="80" spans="2:40" x14ac:dyDescent="0.25">
      <c r="B80" s="1741"/>
      <c r="C80" s="1740"/>
      <c r="D80" s="1741"/>
      <c r="E80" s="1741"/>
      <c r="F80" s="1741"/>
      <c r="G80" s="1741"/>
      <c r="H80" s="1741"/>
      <c r="I80" s="1741"/>
      <c r="J80" s="1741"/>
      <c r="K80" s="1741"/>
      <c r="L80" s="1741"/>
      <c r="M80" s="1744"/>
      <c r="R80" s="1527"/>
    </row>
    <row r="81" spans="2:30" ht="25.2" customHeight="1" x14ac:dyDescent="0.25">
      <c r="B81" s="1746"/>
      <c r="C81" s="1741"/>
      <c r="D81" s="1741"/>
      <c r="E81" s="1741"/>
      <c r="F81" s="1741"/>
      <c r="G81" s="1741"/>
      <c r="H81" s="1741"/>
      <c r="I81" s="1741"/>
      <c r="J81" s="1741"/>
      <c r="K81" s="1741"/>
      <c r="L81" s="1741"/>
      <c r="M81" s="1747"/>
    </row>
    <row r="82" spans="2:30" x14ac:dyDescent="0.25">
      <c r="B82" s="1741"/>
      <c r="C82" s="1741"/>
      <c r="D82" s="1741"/>
      <c r="E82" s="1741"/>
      <c r="F82" s="1741"/>
      <c r="G82" s="1741"/>
      <c r="H82" s="1741"/>
      <c r="I82" s="1741"/>
      <c r="J82" s="1741"/>
      <c r="K82" s="1741"/>
      <c r="L82" s="1741"/>
      <c r="M82" s="1741"/>
    </row>
    <row r="83" spans="2:30" x14ac:dyDescent="0.25">
      <c r="B83" s="1741"/>
      <c r="C83" s="1741"/>
      <c r="D83" s="1741"/>
      <c r="E83" s="1741"/>
      <c r="F83" s="1741"/>
      <c r="G83" s="1741"/>
      <c r="H83" s="1741"/>
      <c r="I83" s="1741"/>
      <c r="J83" s="1741"/>
      <c r="K83" s="1741"/>
      <c r="L83" s="1741"/>
      <c r="M83" s="1741"/>
    </row>
    <row r="84" spans="2:30" x14ac:dyDescent="0.25">
      <c r="B84" s="1741"/>
      <c r="C84" s="1741"/>
      <c r="D84" s="1741"/>
      <c r="E84" s="1741"/>
      <c r="F84" s="1741"/>
      <c r="G84" s="1741"/>
      <c r="H84" s="1741"/>
      <c r="I84" s="1741"/>
      <c r="J84" s="1741"/>
      <c r="K84" s="1741"/>
      <c r="L84" s="1741"/>
      <c r="M84" s="1741"/>
      <c r="O84" s="1527"/>
      <c r="P84" s="1527"/>
      <c r="Q84" s="1527"/>
      <c r="R84" s="1527"/>
      <c r="S84" s="1527"/>
      <c r="T84" s="1527"/>
      <c r="U84" s="1527"/>
      <c r="V84" s="1527"/>
      <c r="W84" s="1527"/>
      <c r="X84" s="1527"/>
      <c r="Y84" s="1527"/>
      <c r="Z84" s="1527"/>
      <c r="AA84" s="1527"/>
      <c r="AB84" s="1527"/>
      <c r="AC84" s="1527"/>
      <c r="AD84" s="1527"/>
    </row>
    <row r="85" spans="2:30" x14ac:dyDescent="0.25">
      <c r="B85" s="1741"/>
      <c r="C85" s="1741"/>
      <c r="D85" s="1741"/>
      <c r="E85" s="1741"/>
      <c r="F85" s="1741"/>
      <c r="G85" s="1741"/>
      <c r="H85" s="1741"/>
      <c r="I85" s="1741"/>
      <c r="J85" s="1741"/>
      <c r="K85" s="1741"/>
      <c r="L85" s="1741"/>
      <c r="M85" s="1741"/>
      <c r="O85" s="1527"/>
      <c r="P85" s="1527"/>
      <c r="Q85" s="1527"/>
      <c r="R85" s="1527"/>
      <c r="S85" s="1527"/>
      <c r="T85" s="1527"/>
      <c r="U85" s="1527"/>
      <c r="V85" s="1527"/>
      <c r="W85" s="1527"/>
      <c r="X85" s="1527"/>
      <c r="Y85" s="1527"/>
      <c r="Z85" s="1527"/>
      <c r="AA85" s="1527"/>
      <c r="AB85" s="1527"/>
      <c r="AC85" s="1527"/>
      <c r="AD85" s="1527"/>
    </row>
    <row r="86" spans="2:30" x14ac:dyDescent="0.25">
      <c r="B86" s="1741"/>
      <c r="C86" s="1741"/>
      <c r="D86" s="1741"/>
      <c r="E86" s="1741"/>
      <c r="F86" s="1741"/>
      <c r="G86" s="1741"/>
      <c r="H86" s="1741"/>
      <c r="I86" s="1741"/>
      <c r="J86" s="1741"/>
      <c r="K86" s="1741"/>
      <c r="L86" s="1741"/>
      <c r="M86" s="1741"/>
      <c r="O86" s="1527"/>
      <c r="P86" s="1527"/>
      <c r="Q86" s="1527"/>
      <c r="R86" s="1527"/>
      <c r="S86" s="1527"/>
      <c r="T86" s="1527"/>
      <c r="U86" s="1527"/>
      <c r="V86" s="1527"/>
      <c r="W86" s="1527"/>
      <c r="X86" s="1527"/>
      <c r="Y86" s="1527"/>
      <c r="Z86" s="1527"/>
      <c r="AA86" s="1527"/>
      <c r="AB86" s="1527"/>
      <c r="AC86" s="1527"/>
      <c r="AD86" s="1527"/>
    </row>
    <row r="87" spans="2:30" x14ac:dyDescent="0.25">
      <c r="B87" s="1741"/>
      <c r="C87" s="1741"/>
      <c r="D87" s="1741"/>
      <c r="E87" s="1741"/>
      <c r="F87" s="1741"/>
      <c r="G87" s="1741"/>
      <c r="H87" s="1741"/>
      <c r="I87" s="1741"/>
      <c r="J87" s="1741"/>
      <c r="K87" s="1741"/>
      <c r="L87" s="1741"/>
      <c r="M87" s="1741"/>
      <c r="O87" s="1527"/>
      <c r="P87" s="1527"/>
      <c r="Q87" s="1527"/>
      <c r="R87" s="1527"/>
      <c r="S87" s="1527"/>
      <c r="T87" s="1527"/>
      <c r="U87" s="1527"/>
      <c r="V87" s="1527"/>
      <c r="W87" s="1527"/>
      <c r="X87" s="1527"/>
      <c r="Y87" s="1527"/>
      <c r="Z87" s="1527"/>
      <c r="AA87" s="1527"/>
      <c r="AB87" s="1527"/>
      <c r="AC87" s="1527"/>
      <c r="AD87" s="1527"/>
    </row>
    <row r="88" spans="2:30" x14ac:dyDescent="0.25">
      <c r="B88" s="1741"/>
      <c r="C88" s="1741"/>
      <c r="D88" s="1741"/>
      <c r="E88" s="1741"/>
      <c r="F88" s="1741"/>
      <c r="G88" s="1741"/>
      <c r="H88" s="1741"/>
      <c r="I88" s="1741"/>
      <c r="J88" s="1741"/>
      <c r="K88" s="1741"/>
      <c r="L88" s="1741"/>
      <c r="M88" s="1741"/>
      <c r="O88" s="1527"/>
      <c r="P88" s="1527"/>
      <c r="Q88" s="1527"/>
      <c r="R88" s="1527"/>
      <c r="S88" s="1527"/>
      <c r="T88" s="1527"/>
      <c r="U88" s="1527"/>
      <c r="V88" s="1527"/>
      <c r="W88" s="1527"/>
      <c r="X88" s="1527"/>
      <c r="Y88" s="1527"/>
      <c r="Z88" s="1527"/>
      <c r="AA88" s="1527"/>
      <c r="AB88" s="1527"/>
      <c r="AC88" s="1527"/>
      <c r="AD88" s="1527"/>
    </row>
    <row r="89" spans="2:30" x14ac:dyDescent="0.25">
      <c r="B89" s="1741"/>
      <c r="C89" s="1741"/>
      <c r="D89" s="1741"/>
      <c r="E89" s="1741"/>
      <c r="F89" s="1741"/>
      <c r="G89" s="1741"/>
      <c r="H89" s="1741"/>
      <c r="I89" s="1741"/>
      <c r="J89" s="1741"/>
      <c r="K89" s="1741"/>
      <c r="L89" s="1741"/>
      <c r="M89" s="1741"/>
      <c r="O89" s="1527"/>
      <c r="P89" s="1527"/>
      <c r="Q89" s="1527"/>
      <c r="R89" s="1527"/>
      <c r="S89" s="1527"/>
      <c r="T89" s="1527"/>
      <c r="U89" s="1527"/>
      <c r="V89" s="1527"/>
      <c r="W89" s="1527"/>
      <c r="X89" s="1527"/>
      <c r="Y89" s="1527"/>
      <c r="Z89" s="1527"/>
      <c r="AA89" s="1527"/>
      <c r="AB89" s="1527"/>
      <c r="AC89" s="1527"/>
      <c r="AD89" s="1527"/>
    </row>
    <row r="90" spans="2:30" x14ac:dyDescent="0.25">
      <c r="B90" s="1741"/>
      <c r="C90" s="1741"/>
      <c r="D90" s="1741"/>
      <c r="E90" s="1741"/>
      <c r="F90" s="1741"/>
      <c r="G90" s="1741"/>
      <c r="H90" s="1741"/>
      <c r="I90" s="1741"/>
      <c r="J90" s="1741"/>
      <c r="K90" s="1741"/>
      <c r="L90" s="1741"/>
      <c r="M90" s="1741"/>
      <c r="O90" s="1527"/>
      <c r="P90" s="1527"/>
      <c r="Q90" s="1527"/>
      <c r="R90" s="1527"/>
      <c r="S90" s="1527"/>
      <c r="T90" s="1527"/>
      <c r="U90" s="1527"/>
      <c r="V90" s="1527"/>
      <c r="W90" s="1527"/>
      <c r="X90" s="1527"/>
      <c r="Y90" s="1527"/>
      <c r="Z90" s="1527"/>
      <c r="AA90" s="1527"/>
      <c r="AB90" s="1527"/>
      <c r="AC90" s="1527"/>
      <c r="AD90" s="1527"/>
    </row>
    <row r="91" spans="2:30" x14ac:dyDescent="0.25">
      <c r="B91" s="1741"/>
      <c r="C91" s="1741"/>
      <c r="D91" s="1741"/>
      <c r="E91" s="1741"/>
      <c r="F91" s="1741"/>
      <c r="G91" s="1741"/>
      <c r="H91" s="1741"/>
      <c r="I91" s="1741"/>
      <c r="J91" s="1741"/>
      <c r="K91" s="1741"/>
      <c r="L91" s="1741"/>
      <c r="M91" s="1741"/>
      <c r="O91" s="1527"/>
      <c r="P91" s="1527"/>
      <c r="Q91" s="1527"/>
      <c r="R91" s="1527"/>
      <c r="S91" s="1527"/>
      <c r="T91" s="1527"/>
      <c r="U91" s="1527"/>
      <c r="V91" s="1527"/>
      <c r="W91" s="1527"/>
      <c r="X91" s="1527"/>
      <c r="Y91" s="1527"/>
      <c r="Z91" s="1527"/>
      <c r="AA91" s="1527"/>
      <c r="AB91" s="1527"/>
      <c r="AC91" s="1527"/>
      <c r="AD91" s="1527"/>
    </row>
    <row r="92" spans="2:30" x14ac:dyDescent="0.25">
      <c r="B92" s="1741"/>
      <c r="C92" s="1741"/>
      <c r="D92" s="1741"/>
      <c r="E92" s="1741"/>
      <c r="F92" s="1741"/>
      <c r="G92" s="1741"/>
      <c r="H92" s="1741"/>
      <c r="I92" s="1741"/>
      <c r="J92" s="1741"/>
      <c r="K92" s="1741"/>
      <c r="L92" s="1741"/>
      <c r="M92" s="1741"/>
      <c r="O92" s="1527"/>
      <c r="P92" s="1527"/>
      <c r="Q92" s="1527"/>
      <c r="R92" s="1527"/>
      <c r="S92" s="1527"/>
      <c r="T92" s="1527"/>
      <c r="U92" s="1527"/>
      <c r="V92" s="1527"/>
      <c r="W92" s="1527"/>
      <c r="X92" s="1527"/>
      <c r="Y92" s="1527"/>
      <c r="Z92" s="1527"/>
      <c r="AA92" s="1527"/>
      <c r="AB92" s="1527"/>
      <c r="AC92" s="1527"/>
      <c r="AD92" s="1527"/>
    </row>
    <row r="93" spans="2:30" x14ac:dyDescent="0.25">
      <c r="O93" s="1527"/>
      <c r="P93" s="1527"/>
      <c r="Q93" s="1527"/>
      <c r="R93" s="1527"/>
      <c r="S93" s="1527"/>
      <c r="T93" s="1527"/>
      <c r="U93" s="1527"/>
      <c r="V93" s="1527"/>
      <c r="W93" s="1527"/>
      <c r="X93" s="1527"/>
      <c r="Y93" s="1527"/>
      <c r="Z93" s="1527"/>
      <c r="AA93" s="1527"/>
      <c r="AB93" s="1527"/>
      <c r="AC93" s="1527"/>
      <c r="AD93" s="1527"/>
    </row>
    <row r="94" spans="2:30" x14ac:dyDescent="0.25">
      <c r="O94" s="1527"/>
      <c r="P94" s="1527"/>
      <c r="Q94" s="1527"/>
      <c r="R94" s="1527"/>
      <c r="S94" s="1527"/>
      <c r="T94" s="1527"/>
      <c r="U94" s="1527"/>
      <c r="V94" s="1527"/>
      <c r="W94" s="1527"/>
      <c r="X94" s="1527"/>
      <c r="Y94" s="1527"/>
      <c r="Z94" s="1527"/>
      <c r="AA94" s="1527"/>
      <c r="AB94" s="1527"/>
      <c r="AC94" s="1527"/>
      <c r="AD94" s="1527"/>
    </row>
    <row r="95" spans="2:30" x14ac:dyDescent="0.25">
      <c r="N95" s="100"/>
      <c r="O95" s="1531"/>
      <c r="P95" s="1531"/>
      <c r="Q95" s="1531"/>
      <c r="R95" s="1531"/>
      <c r="S95" s="1531"/>
      <c r="T95" s="1531"/>
      <c r="U95" s="1531"/>
      <c r="V95" s="1531"/>
      <c r="W95" s="1527"/>
      <c r="X95" s="1527"/>
      <c r="Y95" s="1527"/>
      <c r="Z95" s="1527"/>
      <c r="AA95" s="1527"/>
      <c r="AB95" s="1527"/>
      <c r="AC95" s="1527"/>
      <c r="AD95" s="1527"/>
    </row>
    <row r="96" spans="2:30" x14ac:dyDescent="0.25">
      <c r="O96" s="1527"/>
      <c r="P96" s="1527"/>
      <c r="Q96" s="1527"/>
      <c r="R96" s="1527"/>
      <c r="S96" s="1527"/>
      <c r="T96" s="1527"/>
      <c r="U96" s="1527"/>
      <c r="V96" s="1527"/>
      <c r="W96" s="1527"/>
      <c r="X96" s="1527"/>
      <c r="Y96" s="1527"/>
      <c r="Z96" s="1527"/>
      <c r="AA96" s="1527"/>
      <c r="AB96" s="1527"/>
      <c r="AC96" s="1527"/>
      <c r="AD96" s="1527"/>
    </row>
    <row r="97" spans="15:30" x14ac:dyDescent="0.25">
      <c r="O97" s="1527"/>
      <c r="P97" s="1527"/>
      <c r="Q97" s="1527"/>
      <c r="R97" s="1527"/>
      <c r="S97" s="1527"/>
      <c r="T97" s="1527"/>
      <c r="U97" s="1527"/>
      <c r="V97" s="1527"/>
      <c r="W97" s="1527"/>
      <c r="X97" s="1527"/>
      <c r="Y97" s="1527"/>
      <c r="Z97" s="1527"/>
      <c r="AA97" s="1527"/>
      <c r="AB97" s="1527"/>
      <c r="AC97" s="1527"/>
      <c r="AD97" s="1527"/>
    </row>
    <row r="98" spans="15:30" x14ac:dyDescent="0.25">
      <c r="O98" s="1527"/>
      <c r="P98" s="1527"/>
      <c r="Q98" s="1527"/>
      <c r="R98" s="1527"/>
      <c r="S98" s="1527"/>
      <c r="T98" s="1527"/>
      <c r="U98" s="1527"/>
      <c r="V98" s="1527"/>
      <c r="W98" s="1527"/>
      <c r="X98" s="1527"/>
      <c r="Y98" s="1527"/>
      <c r="Z98" s="1527"/>
      <c r="AA98" s="1527"/>
      <c r="AB98" s="1527"/>
      <c r="AC98" s="1527"/>
      <c r="AD98" s="1527"/>
    </row>
  </sheetData>
  <mergeCells count="31">
    <mergeCell ref="N14:N15"/>
    <mergeCell ref="S14:S15"/>
    <mergeCell ref="O14:R14"/>
    <mergeCell ref="N11:X12"/>
    <mergeCell ref="T14:W14"/>
    <mergeCell ref="X14:X15"/>
    <mergeCell ref="N13:T13"/>
    <mergeCell ref="A38:A39"/>
    <mergeCell ref="H14:H15"/>
    <mergeCell ref="C14:C15"/>
    <mergeCell ref="B11:B16"/>
    <mergeCell ref="A11:A16"/>
    <mergeCell ref="C11:M12"/>
    <mergeCell ref="C13:I13"/>
    <mergeCell ref="D14:G14"/>
    <mergeCell ref="M14:M15"/>
    <mergeCell ref="I14:L14"/>
    <mergeCell ref="Y11:BE12"/>
    <mergeCell ref="BC14:BE15"/>
    <mergeCell ref="AQ14:BB14"/>
    <mergeCell ref="Y14:AA15"/>
    <mergeCell ref="AB14:AM14"/>
    <mergeCell ref="AH15:AJ15"/>
    <mergeCell ref="AQ15:AS15"/>
    <mergeCell ref="AT15:AV15"/>
    <mergeCell ref="AW15:AY15"/>
    <mergeCell ref="AZ15:BB15"/>
    <mergeCell ref="AK15:AM15"/>
    <mergeCell ref="AN14:AP15"/>
    <mergeCell ref="AB15:AD15"/>
    <mergeCell ref="AE15:AG15"/>
  </mergeCells>
  <printOptions horizontalCentered="1" verticalCentered="1"/>
  <pageMargins left="0.31496062992125984" right="0.11811023622047245" top="0.35433070866141736" bottom="0" header="0.31496062992125984" footer="0.31496062992125984"/>
  <pageSetup paperSize="9" scale="70" orientation="landscape" r:id="rId1"/>
  <headerFooter>
    <oddHeader>&amp;RAnexa nr. 5 la Metodologie</oddHeader>
  </headerFooter>
  <colBreaks count="1" manualBreakCount="1">
    <brk id="55" min="1" max="63"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20F80-12D2-416F-862F-D5D3216CE83D}">
  <sheetPr>
    <tabColor rgb="FF99FF66"/>
  </sheetPr>
  <dimension ref="A1:AA270"/>
  <sheetViews>
    <sheetView topLeftCell="A4" zoomScale="85" zoomScaleNormal="85" workbookViewId="0">
      <selection activeCell="J5" sqref="J5"/>
    </sheetView>
  </sheetViews>
  <sheetFormatPr defaultRowHeight="13.8" x14ac:dyDescent="0.25"/>
  <cols>
    <col min="1" max="1" width="10" style="589" bestFit="1" customWidth="1"/>
    <col min="2" max="2" width="34" style="577" customWidth="1"/>
    <col min="3" max="3" width="13.44140625" style="577" customWidth="1"/>
    <col min="4" max="4" width="11.44140625" style="577" customWidth="1"/>
    <col min="5" max="15" width="12.77734375" style="577" customWidth="1"/>
    <col min="16" max="16" width="14.44140625" style="577" customWidth="1"/>
    <col min="17" max="17" width="11.109375" style="1818" customWidth="1"/>
    <col min="18" max="18" width="14.6640625" style="1818" customWidth="1"/>
    <col min="19" max="19" width="8.88671875" style="1818"/>
    <col min="20" max="16384" width="8.88671875" style="577"/>
  </cols>
  <sheetData>
    <row r="1" spans="1:18" ht="14.4" thickBot="1" x14ac:dyDescent="0.3">
      <c r="P1" s="1144" t="s">
        <v>631</v>
      </c>
    </row>
    <row r="2" spans="1:18" ht="14.4" thickBot="1" x14ac:dyDescent="0.3">
      <c r="B2" s="1152" t="s">
        <v>127</v>
      </c>
      <c r="C2" s="1154" t="str">
        <f>'Anexa 5_Total'!$C$2</f>
        <v>Denumire solicitant</v>
      </c>
      <c r="D2" s="410"/>
      <c r="E2" s="410"/>
      <c r="F2" s="411"/>
    </row>
    <row r="3" spans="1:18" ht="14.4" thickBot="1" x14ac:dyDescent="0.3">
      <c r="B3" s="1153" t="s">
        <v>655</v>
      </c>
      <c r="C3" s="1178">
        <f>'Anexa 5_Total'!$C$4</f>
        <v>2025</v>
      </c>
      <c r="D3" s="1146"/>
      <c r="E3" s="1146"/>
      <c r="F3" s="1147"/>
    </row>
    <row r="6" spans="1:18" ht="15.6" x14ac:dyDescent="0.3">
      <c r="B6" s="578" t="s">
        <v>729</v>
      </c>
      <c r="G6" s="589">
        <f>$C$3-1</f>
        <v>2024</v>
      </c>
    </row>
    <row r="7" spans="1:18" ht="16.8" customHeight="1" x14ac:dyDescent="0.3">
      <c r="C7" s="578"/>
      <c r="D7" s="589"/>
      <c r="E7" s="589"/>
      <c r="F7" s="589"/>
    </row>
    <row r="8" spans="1:18" ht="16.8" customHeight="1" thickBot="1" x14ac:dyDescent="0.3">
      <c r="A8" s="970" t="s">
        <v>557</v>
      </c>
      <c r="B8" s="589" t="s">
        <v>461</v>
      </c>
      <c r="C8" s="589"/>
    </row>
    <row r="9" spans="1:18" ht="23.4" customHeight="1" x14ac:dyDescent="0.25">
      <c r="A9" s="976" t="s">
        <v>488</v>
      </c>
      <c r="B9" s="977" t="s">
        <v>132</v>
      </c>
      <c r="C9" s="977" t="s">
        <v>487</v>
      </c>
      <c r="D9" s="977" t="s">
        <v>489</v>
      </c>
      <c r="E9" s="977" t="s">
        <v>490</v>
      </c>
      <c r="F9" s="977" t="s">
        <v>491</v>
      </c>
      <c r="G9" s="977" t="s">
        <v>492</v>
      </c>
      <c r="H9" s="977" t="s">
        <v>493</v>
      </c>
      <c r="I9" s="977" t="s">
        <v>494</v>
      </c>
      <c r="J9" s="977" t="s">
        <v>495</v>
      </c>
      <c r="K9" s="977" t="s">
        <v>496</v>
      </c>
      <c r="L9" s="977" t="s">
        <v>497</v>
      </c>
      <c r="M9" s="977" t="s">
        <v>498</v>
      </c>
      <c r="N9" s="977" t="s">
        <v>499</v>
      </c>
      <c r="O9" s="977" t="s">
        <v>500</v>
      </c>
      <c r="P9" s="978" t="s">
        <v>14</v>
      </c>
    </row>
    <row r="10" spans="1:18" ht="33" customHeight="1" x14ac:dyDescent="0.25">
      <c r="A10" s="1267">
        <v>1</v>
      </c>
      <c r="B10" s="1266" t="s">
        <v>646</v>
      </c>
      <c r="C10" s="1263" t="s">
        <v>16</v>
      </c>
      <c r="D10" s="1237"/>
      <c r="E10" s="1237"/>
      <c r="F10" s="1237"/>
      <c r="G10" s="1237"/>
      <c r="H10" s="1237"/>
      <c r="I10" s="1237"/>
      <c r="J10" s="1237"/>
      <c r="K10" s="1237"/>
      <c r="L10" s="1237"/>
      <c r="M10" s="1237"/>
      <c r="N10" s="1237"/>
      <c r="O10" s="1237"/>
      <c r="P10" s="980">
        <f t="shared" ref="P10" si="0">SUM(D10:O10)</f>
        <v>0</v>
      </c>
    </row>
    <row r="11" spans="1:18" ht="32.4" customHeight="1" x14ac:dyDescent="0.25">
      <c r="A11" s="1267">
        <v>2</v>
      </c>
      <c r="B11" s="1266" t="s">
        <v>647</v>
      </c>
      <c r="C11" s="1262" t="s">
        <v>639</v>
      </c>
      <c r="D11" s="1237"/>
      <c r="E11" s="1237"/>
      <c r="F11" s="1237"/>
      <c r="G11" s="1237"/>
      <c r="H11" s="1237"/>
      <c r="I11" s="1237"/>
      <c r="J11" s="1237"/>
      <c r="K11" s="1237"/>
      <c r="L11" s="1237"/>
      <c r="M11" s="1237"/>
      <c r="N11" s="1237"/>
      <c r="O11" s="1237"/>
      <c r="P11" s="980"/>
    </row>
    <row r="12" spans="1:18" ht="36" customHeight="1" x14ac:dyDescent="0.25">
      <c r="A12" s="979">
        <v>3</v>
      </c>
      <c r="B12" s="605" t="s">
        <v>551</v>
      </c>
      <c r="C12" s="581" t="s">
        <v>16</v>
      </c>
      <c r="D12" s="972"/>
      <c r="E12" s="972"/>
      <c r="F12" s="972"/>
      <c r="G12" s="972"/>
      <c r="H12" s="972"/>
      <c r="I12" s="972"/>
      <c r="J12" s="972"/>
      <c r="K12" s="972"/>
      <c r="L12" s="972"/>
      <c r="M12" s="972"/>
      <c r="N12" s="972"/>
      <c r="O12" s="972"/>
      <c r="P12" s="980">
        <f>SUM(D12:O12)</f>
        <v>0</v>
      </c>
    </row>
    <row r="13" spans="1:18" ht="16.8" customHeight="1" x14ac:dyDescent="0.25">
      <c r="A13" s="979">
        <v>4</v>
      </c>
      <c r="B13" s="579" t="s">
        <v>501</v>
      </c>
      <c r="C13" s="581" t="s">
        <v>17</v>
      </c>
      <c r="D13" s="591"/>
      <c r="E13" s="591"/>
      <c r="F13" s="591"/>
      <c r="G13" s="591"/>
      <c r="H13" s="591"/>
      <c r="I13" s="591"/>
      <c r="J13" s="591"/>
      <c r="K13" s="591"/>
      <c r="L13" s="591"/>
      <c r="M13" s="591"/>
      <c r="N13" s="591"/>
      <c r="O13" s="591"/>
      <c r="P13" s="980"/>
    </row>
    <row r="14" spans="1:18" ht="16.8" customHeight="1" x14ac:dyDescent="0.25">
      <c r="A14" s="979">
        <v>5</v>
      </c>
      <c r="B14" s="579" t="s">
        <v>502</v>
      </c>
      <c r="C14" s="581" t="s">
        <v>17</v>
      </c>
      <c r="D14" s="591"/>
      <c r="E14" s="591"/>
      <c r="F14" s="591"/>
      <c r="G14" s="591"/>
      <c r="H14" s="591"/>
      <c r="I14" s="591"/>
      <c r="J14" s="591"/>
      <c r="K14" s="591"/>
      <c r="L14" s="591"/>
      <c r="M14" s="591"/>
      <c r="N14" s="591"/>
      <c r="O14" s="591"/>
      <c r="P14" s="980"/>
    </row>
    <row r="15" spans="1:18" ht="27.6" customHeight="1" x14ac:dyDescent="0.25">
      <c r="A15" s="979">
        <v>6</v>
      </c>
      <c r="B15" s="587" t="s">
        <v>520</v>
      </c>
      <c r="C15" s="581" t="s">
        <v>282</v>
      </c>
      <c r="D15" s="592">
        <f t="shared" ref="D15:O15" si="1">D12*D13</f>
        <v>0</v>
      </c>
      <c r="E15" s="592">
        <f t="shared" si="1"/>
        <v>0</v>
      </c>
      <c r="F15" s="592">
        <f t="shared" si="1"/>
        <v>0</v>
      </c>
      <c r="G15" s="592">
        <f t="shared" si="1"/>
        <v>0</v>
      </c>
      <c r="H15" s="592">
        <f t="shared" si="1"/>
        <v>0</v>
      </c>
      <c r="I15" s="592">
        <f t="shared" si="1"/>
        <v>0</v>
      </c>
      <c r="J15" s="592">
        <f t="shared" si="1"/>
        <v>0</v>
      </c>
      <c r="K15" s="592">
        <f t="shared" si="1"/>
        <v>0</v>
      </c>
      <c r="L15" s="592">
        <f t="shared" si="1"/>
        <v>0</v>
      </c>
      <c r="M15" s="592">
        <f t="shared" si="1"/>
        <v>0</v>
      </c>
      <c r="N15" s="592">
        <f t="shared" si="1"/>
        <v>0</v>
      </c>
      <c r="O15" s="592">
        <f t="shared" si="1"/>
        <v>0</v>
      </c>
      <c r="P15" s="981">
        <f>SUM(D15:O15)</f>
        <v>0</v>
      </c>
    </row>
    <row r="16" spans="1:18" ht="22.2" customHeight="1" thickBot="1" x14ac:dyDescent="0.3">
      <c r="A16" s="979">
        <v>7</v>
      </c>
      <c r="B16" s="974" t="s">
        <v>521</v>
      </c>
      <c r="C16" s="581" t="s">
        <v>282</v>
      </c>
      <c r="D16" s="592">
        <f t="shared" ref="D16:O16" si="2">D12*D14</f>
        <v>0</v>
      </c>
      <c r="E16" s="592">
        <f t="shared" si="2"/>
        <v>0</v>
      </c>
      <c r="F16" s="592">
        <f t="shared" si="2"/>
        <v>0</v>
      </c>
      <c r="G16" s="592">
        <f t="shared" si="2"/>
        <v>0</v>
      </c>
      <c r="H16" s="592">
        <f t="shared" si="2"/>
        <v>0</v>
      </c>
      <c r="I16" s="592">
        <f t="shared" si="2"/>
        <v>0</v>
      </c>
      <c r="J16" s="592">
        <f t="shared" si="2"/>
        <v>0</v>
      </c>
      <c r="K16" s="592">
        <f t="shared" si="2"/>
        <v>0</v>
      </c>
      <c r="L16" s="592">
        <f t="shared" si="2"/>
        <v>0</v>
      </c>
      <c r="M16" s="592">
        <f t="shared" si="2"/>
        <v>0</v>
      </c>
      <c r="N16" s="592">
        <f t="shared" si="2"/>
        <v>0</v>
      </c>
      <c r="O16" s="592">
        <f t="shared" si="2"/>
        <v>0</v>
      </c>
      <c r="P16" s="982">
        <f>SUM(D16:O16)</f>
        <v>0</v>
      </c>
      <c r="R16" s="1817"/>
    </row>
    <row r="17" spans="1:20" ht="30.6" customHeight="1" thickBot="1" x14ac:dyDescent="0.3">
      <c r="A17" s="979">
        <v>8</v>
      </c>
      <c r="B17" s="973" t="s">
        <v>554</v>
      </c>
      <c r="C17" s="581" t="s">
        <v>282</v>
      </c>
      <c r="D17" s="592">
        <f>D16-D15</f>
        <v>0</v>
      </c>
      <c r="E17" s="592">
        <f t="shared" ref="E17:P17" si="3">E16-E15</f>
        <v>0</v>
      </c>
      <c r="F17" s="592">
        <f t="shared" si="3"/>
        <v>0</v>
      </c>
      <c r="G17" s="592">
        <f t="shared" si="3"/>
        <v>0</v>
      </c>
      <c r="H17" s="592">
        <f t="shared" si="3"/>
        <v>0</v>
      </c>
      <c r="I17" s="592">
        <f t="shared" si="3"/>
        <v>0</v>
      </c>
      <c r="J17" s="592">
        <f t="shared" si="3"/>
        <v>0</v>
      </c>
      <c r="K17" s="592">
        <f t="shared" si="3"/>
        <v>0</v>
      </c>
      <c r="L17" s="592">
        <f t="shared" si="3"/>
        <v>0</v>
      </c>
      <c r="M17" s="592">
        <f t="shared" si="3"/>
        <v>0</v>
      </c>
      <c r="N17" s="592">
        <f t="shared" si="3"/>
        <v>0</v>
      </c>
      <c r="O17" s="594">
        <f t="shared" si="3"/>
        <v>0</v>
      </c>
      <c r="P17" s="595">
        <f t="shared" si="3"/>
        <v>0</v>
      </c>
    </row>
    <row r="18" spans="1:20" ht="16.8" customHeight="1" thickBot="1" x14ac:dyDescent="0.3">
      <c r="A18" s="984"/>
      <c r="B18" s="1271"/>
      <c r="C18" s="994"/>
      <c r="D18" s="1272"/>
      <c r="E18" s="1272"/>
      <c r="F18" s="1272"/>
      <c r="G18" s="1272"/>
      <c r="H18" s="1272"/>
      <c r="I18" s="1272"/>
      <c r="J18" s="1272"/>
      <c r="K18" s="1272"/>
      <c r="L18" s="1272"/>
      <c r="M18" s="1272"/>
      <c r="N18" s="1272"/>
      <c r="O18" s="1272"/>
      <c r="P18" s="1273"/>
    </row>
    <row r="19" spans="1:20" ht="18" customHeight="1" x14ac:dyDescent="0.25">
      <c r="A19" s="1267">
        <f>A17+1</f>
        <v>9</v>
      </c>
      <c r="B19" s="1268" t="s">
        <v>505</v>
      </c>
      <c r="C19" s="989" t="s">
        <v>16</v>
      </c>
      <c r="D19" s="1269"/>
      <c r="E19" s="1269"/>
      <c r="F19" s="1269"/>
      <c r="G19" s="990"/>
      <c r="H19" s="990"/>
      <c r="I19" s="990"/>
      <c r="J19" s="990"/>
      <c r="K19" s="990"/>
      <c r="L19" s="990"/>
      <c r="M19" s="990"/>
      <c r="N19" s="990"/>
      <c r="O19" s="990"/>
      <c r="P19" s="1270">
        <f>SUM(D19:O19)</f>
        <v>0</v>
      </c>
    </row>
    <row r="20" spans="1:20" ht="28.2" customHeight="1" x14ac:dyDescent="0.25">
      <c r="A20" s="979">
        <f>A19+1</f>
        <v>10</v>
      </c>
      <c r="B20" s="587" t="s">
        <v>506</v>
      </c>
      <c r="C20" s="581" t="s">
        <v>17</v>
      </c>
      <c r="D20" s="975"/>
      <c r="E20" s="975"/>
      <c r="F20" s="975"/>
      <c r="G20" s="583"/>
      <c r="H20" s="583"/>
      <c r="I20" s="583"/>
      <c r="J20" s="583"/>
      <c r="K20" s="583"/>
      <c r="L20" s="583"/>
      <c r="M20" s="583"/>
      <c r="N20" s="583"/>
      <c r="O20" s="583"/>
      <c r="P20" s="983"/>
    </row>
    <row r="21" spans="1:20" ht="29.4" customHeight="1" x14ac:dyDescent="0.25">
      <c r="A21" s="979">
        <f t="shared" ref="A21:A25" si="4">A20+1</f>
        <v>11</v>
      </c>
      <c r="B21" s="587" t="s">
        <v>507</v>
      </c>
      <c r="C21" s="581" t="s">
        <v>17</v>
      </c>
      <c r="D21" s="975"/>
      <c r="E21" s="975"/>
      <c r="F21" s="975"/>
      <c r="G21" s="583"/>
      <c r="H21" s="583"/>
      <c r="I21" s="583"/>
      <c r="J21" s="583"/>
      <c r="K21" s="583"/>
      <c r="L21" s="583"/>
      <c r="M21" s="583"/>
      <c r="N21" s="583"/>
      <c r="O21" s="583"/>
      <c r="P21" s="983"/>
    </row>
    <row r="22" spans="1:20" ht="27.6" customHeight="1" x14ac:dyDescent="0.25">
      <c r="A22" s="979">
        <f t="shared" si="4"/>
        <v>12</v>
      </c>
      <c r="B22" s="587" t="s">
        <v>552</v>
      </c>
      <c r="C22" s="581" t="s">
        <v>282</v>
      </c>
      <c r="D22" s="593">
        <f>D19*D20</f>
        <v>0</v>
      </c>
      <c r="E22" s="593">
        <f t="shared" ref="E22:O22" si="5">E19*E20</f>
        <v>0</v>
      </c>
      <c r="F22" s="593">
        <f t="shared" si="5"/>
        <v>0</v>
      </c>
      <c r="G22" s="593">
        <f t="shared" si="5"/>
        <v>0</v>
      </c>
      <c r="H22" s="593">
        <f t="shared" si="5"/>
        <v>0</v>
      </c>
      <c r="I22" s="593">
        <f t="shared" si="5"/>
        <v>0</v>
      </c>
      <c r="J22" s="593">
        <f t="shared" si="5"/>
        <v>0</v>
      </c>
      <c r="K22" s="593">
        <f t="shared" si="5"/>
        <v>0</v>
      </c>
      <c r="L22" s="593">
        <f t="shared" si="5"/>
        <v>0</v>
      </c>
      <c r="M22" s="593">
        <f t="shared" si="5"/>
        <v>0</v>
      </c>
      <c r="N22" s="593">
        <f t="shared" si="5"/>
        <v>0</v>
      </c>
      <c r="O22" s="593">
        <f t="shared" si="5"/>
        <v>0</v>
      </c>
      <c r="P22" s="981">
        <f>SUM(D22:O22)</f>
        <v>0</v>
      </c>
    </row>
    <row r="23" spans="1:20" ht="31.2" customHeight="1" x14ac:dyDescent="0.25">
      <c r="A23" s="979">
        <f t="shared" si="4"/>
        <v>13</v>
      </c>
      <c r="B23" s="587" t="s">
        <v>553</v>
      </c>
      <c r="C23" s="581" t="s">
        <v>282</v>
      </c>
      <c r="D23" s="593">
        <f>D19*D21</f>
        <v>0</v>
      </c>
      <c r="E23" s="593">
        <f t="shared" ref="E23:O23" si="6">E19*E21</f>
        <v>0</v>
      </c>
      <c r="F23" s="593">
        <f t="shared" si="6"/>
        <v>0</v>
      </c>
      <c r="G23" s="593">
        <f t="shared" si="6"/>
        <v>0</v>
      </c>
      <c r="H23" s="593">
        <f t="shared" si="6"/>
        <v>0</v>
      </c>
      <c r="I23" s="593">
        <f t="shared" si="6"/>
        <v>0</v>
      </c>
      <c r="J23" s="593">
        <f t="shared" si="6"/>
        <v>0</v>
      </c>
      <c r="K23" s="593">
        <f t="shared" si="6"/>
        <v>0</v>
      </c>
      <c r="L23" s="593">
        <f t="shared" si="6"/>
        <v>0</v>
      </c>
      <c r="M23" s="593">
        <f t="shared" si="6"/>
        <v>0</v>
      </c>
      <c r="N23" s="593">
        <f t="shared" si="6"/>
        <v>0</v>
      </c>
      <c r="O23" s="593">
        <f t="shared" si="6"/>
        <v>0</v>
      </c>
      <c r="P23" s="981">
        <f>SUM(D23:O23)</f>
        <v>0</v>
      </c>
    </row>
    <row r="24" spans="1:20" ht="31.8" customHeight="1" thickBot="1" x14ac:dyDescent="0.3">
      <c r="A24" s="979">
        <f t="shared" si="4"/>
        <v>14</v>
      </c>
      <c r="B24" s="587" t="s">
        <v>555</v>
      </c>
      <c r="C24" s="581" t="s">
        <v>282</v>
      </c>
      <c r="D24" s="593">
        <f>D23-D22</f>
        <v>0</v>
      </c>
      <c r="E24" s="593">
        <f t="shared" ref="E24:O24" si="7">E23-E22</f>
        <v>0</v>
      </c>
      <c r="F24" s="593">
        <f t="shared" si="7"/>
        <v>0</v>
      </c>
      <c r="G24" s="593">
        <f t="shared" si="7"/>
        <v>0</v>
      </c>
      <c r="H24" s="593">
        <f t="shared" si="7"/>
        <v>0</v>
      </c>
      <c r="I24" s="593">
        <f t="shared" si="7"/>
        <v>0</v>
      </c>
      <c r="J24" s="593">
        <f t="shared" si="7"/>
        <v>0</v>
      </c>
      <c r="K24" s="593">
        <f t="shared" si="7"/>
        <v>0</v>
      </c>
      <c r="L24" s="593">
        <f t="shared" si="7"/>
        <v>0</v>
      </c>
      <c r="M24" s="593">
        <f t="shared" si="7"/>
        <v>0</v>
      </c>
      <c r="N24" s="593">
        <f t="shared" si="7"/>
        <v>0</v>
      </c>
      <c r="O24" s="593">
        <f t="shared" si="7"/>
        <v>0</v>
      </c>
      <c r="P24" s="1001">
        <f>SUM(D24:O24)</f>
        <v>0</v>
      </c>
    </row>
    <row r="25" spans="1:20" ht="59.4" customHeight="1" thickBot="1" x14ac:dyDescent="0.3">
      <c r="A25" s="979">
        <f t="shared" si="4"/>
        <v>15</v>
      </c>
      <c r="B25" s="985" t="s">
        <v>556</v>
      </c>
      <c r="C25" s="986" t="s">
        <v>282</v>
      </c>
      <c r="D25" s="1002">
        <f>D17+D24</f>
        <v>0</v>
      </c>
      <c r="E25" s="1002">
        <f t="shared" ref="E25:P25" si="8">E17+E24</f>
        <v>0</v>
      </c>
      <c r="F25" s="1002">
        <f t="shared" si="8"/>
        <v>0</v>
      </c>
      <c r="G25" s="1002">
        <f t="shared" si="8"/>
        <v>0</v>
      </c>
      <c r="H25" s="1002">
        <f t="shared" si="8"/>
        <v>0</v>
      </c>
      <c r="I25" s="1002">
        <f t="shared" si="8"/>
        <v>0</v>
      </c>
      <c r="J25" s="1002">
        <f t="shared" si="8"/>
        <v>0</v>
      </c>
      <c r="K25" s="1002">
        <f t="shared" si="8"/>
        <v>0</v>
      </c>
      <c r="L25" s="1002">
        <f t="shared" si="8"/>
        <v>0</v>
      </c>
      <c r="M25" s="1002">
        <f t="shared" si="8"/>
        <v>0</v>
      </c>
      <c r="N25" s="1002">
        <f t="shared" si="8"/>
        <v>0</v>
      </c>
      <c r="O25" s="1003">
        <f t="shared" si="8"/>
        <v>0</v>
      </c>
      <c r="P25" s="595">
        <f t="shared" si="8"/>
        <v>0</v>
      </c>
      <c r="Q25" s="1816"/>
      <c r="R25" s="1817"/>
      <c r="S25" s="1817"/>
      <c r="T25" s="1818"/>
    </row>
    <row r="26" spans="1:20" ht="16.8" customHeight="1" x14ac:dyDescent="0.3">
      <c r="B26" s="577" t="s">
        <v>51</v>
      </c>
      <c r="C26" s="578"/>
      <c r="D26" s="589"/>
      <c r="E26" s="589"/>
      <c r="F26" s="589"/>
      <c r="Q26" s="1819"/>
      <c r="R26" s="1819"/>
      <c r="S26" s="1819"/>
      <c r="T26" s="1818"/>
    </row>
    <row r="27" spans="1:20" ht="16.8" customHeight="1" x14ac:dyDescent="0.3">
      <c r="B27" s="577" t="s">
        <v>503</v>
      </c>
      <c r="C27" s="578"/>
      <c r="D27" s="589"/>
      <c r="E27" s="589"/>
      <c r="F27" s="589"/>
      <c r="Q27" s="1819"/>
      <c r="R27" s="1819"/>
      <c r="S27" s="1819"/>
      <c r="T27" s="1818"/>
    </row>
    <row r="28" spans="1:20" ht="16.8" customHeight="1" x14ac:dyDescent="0.3">
      <c r="C28" s="578"/>
      <c r="Q28" s="1820"/>
      <c r="R28" s="1820"/>
      <c r="S28" s="1820"/>
    </row>
    <row r="29" spans="1:20" ht="16.8" customHeight="1" x14ac:dyDescent="0.3">
      <c r="C29" s="578"/>
      <c r="D29" s="1548"/>
      <c r="E29" s="1548"/>
      <c r="F29" s="1548"/>
      <c r="G29" s="1548"/>
      <c r="H29" s="1548"/>
      <c r="I29" s="1548"/>
      <c r="J29" s="1548"/>
      <c r="K29" s="1548"/>
      <c r="L29" s="1548"/>
      <c r="M29" s="1548"/>
      <c r="N29" s="1548"/>
      <c r="O29" s="1548"/>
      <c r="P29" s="1549"/>
      <c r="Q29" s="1820"/>
      <c r="R29" s="1820"/>
      <c r="S29" s="1820"/>
    </row>
    <row r="30" spans="1:20" ht="16.8" customHeight="1" x14ac:dyDescent="0.3">
      <c r="C30" s="578"/>
      <c r="D30" s="1550"/>
      <c r="E30" s="1550"/>
      <c r="F30" s="1550"/>
      <c r="G30" s="1550"/>
      <c r="H30" s="1550"/>
      <c r="I30" s="1550"/>
      <c r="J30" s="1550"/>
      <c r="K30" s="1550"/>
      <c r="L30" s="1550"/>
      <c r="M30" s="1550"/>
      <c r="N30" s="1550"/>
      <c r="O30" s="1550"/>
      <c r="P30" s="1551"/>
    </row>
    <row r="31" spans="1:20" ht="14.4" thickBot="1" x14ac:dyDescent="0.3">
      <c r="A31" s="970" t="s">
        <v>558</v>
      </c>
      <c r="B31" s="589" t="s">
        <v>572</v>
      </c>
      <c r="C31" s="589" t="s">
        <v>527</v>
      </c>
    </row>
    <row r="32" spans="1:20" ht="20.399999999999999" customHeight="1" x14ac:dyDescent="0.25">
      <c r="A32" s="976" t="s">
        <v>488</v>
      </c>
      <c r="B32" s="977" t="s">
        <v>132</v>
      </c>
      <c r="C32" s="977" t="s">
        <v>487</v>
      </c>
      <c r="D32" s="977" t="s">
        <v>489</v>
      </c>
      <c r="E32" s="977" t="s">
        <v>490</v>
      </c>
      <c r="F32" s="977" t="s">
        <v>491</v>
      </c>
      <c r="G32" s="977" t="s">
        <v>492</v>
      </c>
      <c r="H32" s="977" t="s">
        <v>493</v>
      </c>
      <c r="I32" s="977" t="s">
        <v>494</v>
      </c>
      <c r="J32" s="977" t="s">
        <v>495</v>
      </c>
      <c r="K32" s="977" t="s">
        <v>496</v>
      </c>
      <c r="L32" s="977" t="s">
        <v>497</v>
      </c>
      <c r="M32" s="977" t="s">
        <v>498</v>
      </c>
      <c r="N32" s="977" t="s">
        <v>499</v>
      </c>
      <c r="O32" s="977" t="s">
        <v>500</v>
      </c>
      <c r="P32" s="978" t="s">
        <v>14</v>
      </c>
    </row>
    <row r="33" spans="1:27" ht="33" customHeight="1" x14ac:dyDescent="0.25">
      <c r="A33" s="979" t="s">
        <v>105</v>
      </c>
      <c r="B33" s="1266" t="s">
        <v>646</v>
      </c>
      <c r="C33" s="1263" t="s">
        <v>16</v>
      </c>
      <c r="D33" s="1264"/>
      <c r="E33" s="1264"/>
      <c r="F33" s="1264"/>
      <c r="G33" s="1264"/>
      <c r="H33" s="1264"/>
      <c r="I33" s="1264"/>
      <c r="J33" s="1264"/>
      <c r="K33" s="1264"/>
      <c r="L33" s="1264"/>
      <c r="M33" s="1264"/>
      <c r="N33" s="1264"/>
      <c r="O33" s="1264"/>
      <c r="P33" s="980">
        <f t="shared" ref="P33" si="9">SUM(D33:O33)</f>
        <v>0</v>
      </c>
      <c r="R33" s="1817"/>
    </row>
    <row r="34" spans="1:27" ht="26.4" customHeight="1" x14ac:dyDescent="0.25">
      <c r="A34" s="979" t="s">
        <v>144</v>
      </c>
      <c r="B34" s="1266" t="s">
        <v>647</v>
      </c>
      <c r="C34" s="1262" t="s">
        <v>639</v>
      </c>
      <c r="D34" s="1265"/>
      <c r="E34" s="1265"/>
      <c r="F34" s="1265"/>
      <c r="G34" s="1265"/>
      <c r="H34" s="1265"/>
      <c r="I34" s="1265"/>
      <c r="J34" s="1265"/>
      <c r="K34" s="1265"/>
      <c r="L34" s="1265"/>
      <c r="M34" s="1265"/>
      <c r="N34" s="1265"/>
      <c r="O34" s="1265"/>
      <c r="P34" s="980"/>
    </row>
    <row r="35" spans="1:27" ht="33" customHeight="1" x14ac:dyDescent="0.25">
      <c r="A35" s="991" t="s">
        <v>145</v>
      </c>
      <c r="B35" s="605" t="s">
        <v>551</v>
      </c>
      <c r="C35" s="581" t="s">
        <v>16</v>
      </c>
      <c r="D35" s="590"/>
      <c r="E35" s="590"/>
      <c r="F35" s="590"/>
      <c r="G35" s="590"/>
      <c r="H35" s="590"/>
      <c r="I35" s="590"/>
      <c r="J35" s="590"/>
      <c r="K35" s="590"/>
      <c r="L35" s="590"/>
      <c r="M35" s="590"/>
      <c r="N35" s="590"/>
      <c r="O35" s="590"/>
      <c r="P35" s="980">
        <f>SUM(D35:O35)</f>
        <v>0</v>
      </c>
      <c r="Q35" s="1817"/>
      <c r="R35" s="1817"/>
      <c r="S35" s="1817"/>
      <c r="T35" s="584"/>
      <c r="U35" s="584"/>
      <c r="V35" s="584"/>
      <c r="W35" s="584"/>
      <c r="X35" s="584"/>
      <c r="Y35" s="584"/>
      <c r="Z35" s="584"/>
      <c r="AA35" s="584"/>
    </row>
    <row r="36" spans="1:27" ht="17.399999999999999" customHeight="1" x14ac:dyDescent="0.25">
      <c r="A36" s="991" t="s">
        <v>146</v>
      </c>
      <c r="B36" s="579" t="s">
        <v>501</v>
      </c>
      <c r="C36" s="581" t="s">
        <v>17</v>
      </c>
      <c r="D36" s="591"/>
      <c r="E36" s="591"/>
      <c r="F36" s="591"/>
      <c r="G36" s="591"/>
      <c r="H36" s="591"/>
      <c r="I36" s="591"/>
      <c r="J36" s="591"/>
      <c r="K36" s="591"/>
      <c r="L36" s="591"/>
      <c r="M36" s="591"/>
      <c r="N36" s="591"/>
      <c r="O36" s="591"/>
      <c r="P36" s="980"/>
      <c r="Q36" s="1817"/>
      <c r="R36" s="1817"/>
      <c r="S36" s="1817"/>
      <c r="T36" s="584"/>
      <c r="U36" s="584"/>
      <c r="V36" s="584"/>
      <c r="W36" s="584"/>
      <c r="X36" s="584"/>
      <c r="Y36" s="584"/>
      <c r="Z36" s="584"/>
      <c r="AA36" s="584"/>
    </row>
    <row r="37" spans="1:27" x14ac:dyDescent="0.25">
      <c r="A37" s="991" t="s">
        <v>147</v>
      </c>
      <c r="B37" s="579" t="s">
        <v>502</v>
      </c>
      <c r="C37" s="581" t="s">
        <v>17</v>
      </c>
      <c r="D37" s="591"/>
      <c r="E37" s="591"/>
      <c r="F37" s="591"/>
      <c r="G37" s="591"/>
      <c r="H37" s="591"/>
      <c r="I37" s="591"/>
      <c r="J37" s="591"/>
      <c r="K37" s="591"/>
      <c r="L37" s="591"/>
      <c r="M37" s="591"/>
      <c r="N37" s="591"/>
      <c r="O37" s="591"/>
      <c r="P37" s="980"/>
      <c r="Q37" s="1817"/>
      <c r="R37" s="1817"/>
      <c r="S37" s="1817"/>
      <c r="T37" s="584"/>
      <c r="U37" s="584"/>
      <c r="V37" s="584"/>
      <c r="W37" s="584"/>
      <c r="X37" s="584"/>
      <c r="Y37" s="584"/>
      <c r="Z37" s="584"/>
      <c r="AA37" s="584"/>
    </row>
    <row r="38" spans="1:27" ht="27" customHeight="1" x14ac:dyDescent="0.25">
      <c r="A38" s="991" t="s">
        <v>148</v>
      </c>
      <c r="B38" s="587" t="s">
        <v>520</v>
      </c>
      <c r="C38" s="581" t="s">
        <v>282</v>
      </c>
      <c r="D38" s="592">
        <f t="shared" ref="D38:O38" si="10">D35*D36</f>
        <v>0</v>
      </c>
      <c r="E38" s="592">
        <f t="shared" si="10"/>
        <v>0</v>
      </c>
      <c r="F38" s="592">
        <f t="shared" si="10"/>
        <v>0</v>
      </c>
      <c r="G38" s="592">
        <f t="shared" si="10"/>
        <v>0</v>
      </c>
      <c r="H38" s="592">
        <f t="shared" si="10"/>
        <v>0</v>
      </c>
      <c r="I38" s="592">
        <f t="shared" si="10"/>
        <v>0</v>
      </c>
      <c r="J38" s="592">
        <f t="shared" si="10"/>
        <v>0</v>
      </c>
      <c r="K38" s="592">
        <f t="shared" si="10"/>
        <v>0</v>
      </c>
      <c r="L38" s="592">
        <f t="shared" si="10"/>
        <v>0</v>
      </c>
      <c r="M38" s="592">
        <f t="shared" si="10"/>
        <v>0</v>
      </c>
      <c r="N38" s="592">
        <f t="shared" si="10"/>
        <v>0</v>
      </c>
      <c r="O38" s="592">
        <f t="shared" si="10"/>
        <v>0</v>
      </c>
      <c r="P38" s="981">
        <f>SUM(D38:O38)</f>
        <v>0</v>
      </c>
      <c r="Q38" s="1817"/>
      <c r="R38" s="1817"/>
      <c r="S38" s="1817"/>
      <c r="T38" s="584"/>
      <c r="U38" s="584"/>
      <c r="V38" s="584"/>
      <c r="W38" s="584"/>
      <c r="X38" s="584"/>
      <c r="Y38" s="584"/>
      <c r="Z38" s="584"/>
      <c r="AA38" s="584"/>
    </row>
    <row r="39" spans="1:27" ht="24" customHeight="1" thickBot="1" x14ac:dyDescent="0.3">
      <c r="A39" s="991" t="s">
        <v>149</v>
      </c>
      <c r="B39" s="579" t="s">
        <v>521</v>
      </c>
      <c r="C39" s="581" t="s">
        <v>282</v>
      </c>
      <c r="D39" s="592">
        <f t="shared" ref="D39:O39" si="11">D35*D37</f>
        <v>0</v>
      </c>
      <c r="E39" s="592">
        <f t="shared" si="11"/>
        <v>0</v>
      </c>
      <c r="F39" s="592">
        <f t="shared" si="11"/>
        <v>0</v>
      </c>
      <c r="G39" s="592">
        <f t="shared" si="11"/>
        <v>0</v>
      </c>
      <c r="H39" s="592">
        <f t="shared" si="11"/>
        <v>0</v>
      </c>
      <c r="I39" s="592">
        <f t="shared" si="11"/>
        <v>0</v>
      </c>
      <c r="J39" s="592">
        <f t="shared" si="11"/>
        <v>0</v>
      </c>
      <c r="K39" s="592">
        <f t="shared" si="11"/>
        <v>0</v>
      </c>
      <c r="L39" s="592">
        <f t="shared" si="11"/>
        <v>0</v>
      </c>
      <c r="M39" s="592">
        <f t="shared" si="11"/>
        <v>0</v>
      </c>
      <c r="N39" s="592">
        <f t="shared" si="11"/>
        <v>0</v>
      </c>
      <c r="O39" s="592">
        <f t="shared" si="11"/>
        <v>0</v>
      </c>
      <c r="P39" s="982">
        <f>SUM(D39:O39)</f>
        <v>0</v>
      </c>
      <c r="Q39" s="1817"/>
      <c r="R39" s="1817"/>
      <c r="S39" s="1817"/>
      <c r="T39" s="584"/>
      <c r="U39" s="584"/>
      <c r="V39" s="584"/>
      <c r="W39" s="584"/>
      <c r="X39" s="584"/>
      <c r="Y39" s="584"/>
      <c r="Z39" s="584"/>
      <c r="AA39" s="584"/>
    </row>
    <row r="40" spans="1:27" ht="28.2" thickBot="1" x14ac:dyDescent="0.3">
      <c r="A40" s="992" t="s">
        <v>155</v>
      </c>
      <c r="B40" s="993" t="s">
        <v>504</v>
      </c>
      <c r="C40" s="994" t="s">
        <v>282</v>
      </c>
      <c r="D40" s="995">
        <f>D39-D38</f>
        <v>0</v>
      </c>
      <c r="E40" s="995">
        <f t="shared" ref="E40:P40" si="12">E39-E38</f>
        <v>0</v>
      </c>
      <c r="F40" s="995">
        <f>F39-F38</f>
        <v>0</v>
      </c>
      <c r="G40" s="995">
        <f t="shared" si="12"/>
        <v>0</v>
      </c>
      <c r="H40" s="995">
        <f t="shared" si="12"/>
        <v>0</v>
      </c>
      <c r="I40" s="995">
        <f t="shared" si="12"/>
        <v>0</v>
      </c>
      <c r="J40" s="995">
        <f t="shared" si="12"/>
        <v>0</v>
      </c>
      <c r="K40" s="995">
        <f t="shared" si="12"/>
        <v>0</v>
      </c>
      <c r="L40" s="995">
        <f t="shared" si="12"/>
        <v>0</v>
      </c>
      <c r="M40" s="995">
        <f t="shared" si="12"/>
        <v>0</v>
      </c>
      <c r="N40" s="995">
        <f t="shared" si="12"/>
        <v>0</v>
      </c>
      <c r="O40" s="996">
        <f t="shared" si="12"/>
        <v>0</v>
      </c>
      <c r="P40" s="595">
        <f t="shared" si="12"/>
        <v>0</v>
      </c>
      <c r="Q40" s="1816"/>
      <c r="R40" s="1817"/>
      <c r="S40" s="1817"/>
      <c r="T40" s="584"/>
      <c r="U40" s="584"/>
      <c r="V40" s="584"/>
      <c r="W40" s="584"/>
      <c r="X40" s="584"/>
      <c r="Y40" s="584"/>
      <c r="Z40" s="584"/>
      <c r="AA40" s="584"/>
    </row>
    <row r="41" spans="1:27" x14ac:dyDescent="0.25">
      <c r="A41" s="987"/>
      <c r="B41" s="988"/>
      <c r="C41" s="989"/>
      <c r="D41" s="990"/>
      <c r="E41" s="990"/>
      <c r="F41" s="990"/>
      <c r="G41" s="990"/>
      <c r="H41" s="990"/>
      <c r="I41" s="990"/>
      <c r="J41" s="990"/>
      <c r="K41" s="990"/>
      <c r="L41" s="990"/>
      <c r="M41" s="990"/>
      <c r="N41" s="990"/>
      <c r="O41" s="990"/>
      <c r="P41" s="792"/>
      <c r="Q41" s="1819"/>
      <c r="R41" s="1819"/>
      <c r="S41" s="1819"/>
      <c r="T41" s="1822"/>
      <c r="U41" s="1822"/>
      <c r="V41" s="584"/>
      <c r="W41" s="584"/>
      <c r="X41" s="584"/>
      <c r="Y41" s="584"/>
      <c r="Z41" s="584"/>
      <c r="AA41" s="584"/>
    </row>
    <row r="42" spans="1:27" ht="18.600000000000001" customHeight="1" x14ac:dyDescent="0.25">
      <c r="B42" s="577" t="s">
        <v>51</v>
      </c>
      <c r="C42" s="582"/>
      <c r="D42" s="584"/>
      <c r="E42" s="584"/>
      <c r="F42" s="584"/>
      <c r="G42" s="584"/>
      <c r="H42" s="584"/>
      <c r="I42" s="584"/>
      <c r="J42" s="584"/>
      <c r="K42" s="584"/>
      <c r="L42" s="584"/>
      <c r="M42" s="584"/>
      <c r="N42" s="584"/>
      <c r="O42" s="584"/>
      <c r="P42" s="585"/>
      <c r="Q42" s="1819"/>
      <c r="R42" s="1819"/>
      <c r="S42" s="1819"/>
      <c r="T42" s="1822"/>
      <c r="U42" s="1822"/>
      <c r="V42" s="584"/>
      <c r="W42" s="584"/>
      <c r="X42" s="584"/>
      <c r="Y42" s="584"/>
      <c r="Z42" s="584"/>
      <c r="AA42" s="584"/>
    </row>
    <row r="43" spans="1:27" x14ac:dyDescent="0.25">
      <c r="B43" s="577" t="s">
        <v>503</v>
      </c>
      <c r="C43" s="582"/>
      <c r="D43" s="584"/>
      <c r="E43" s="584"/>
      <c r="F43" s="584"/>
      <c r="G43" s="584"/>
      <c r="H43" s="584"/>
      <c r="I43" s="584"/>
      <c r="J43" s="584"/>
      <c r="K43" s="584"/>
      <c r="L43" s="584"/>
      <c r="M43" s="584"/>
      <c r="N43" s="584"/>
      <c r="O43" s="584"/>
      <c r="P43" s="584"/>
      <c r="Q43" s="1819"/>
      <c r="R43" s="1819"/>
      <c r="S43" s="1819"/>
      <c r="T43" s="1822"/>
      <c r="U43" s="1822"/>
      <c r="V43" s="584"/>
      <c r="W43" s="584"/>
      <c r="X43" s="584"/>
      <c r="Y43" s="584"/>
      <c r="Z43" s="584"/>
      <c r="AA43" s="584"/>
    </row>
    <row r="44" spans="1:27" x14ac:dyDescent="0.25">
      <c r="D44" s="584"/>
      <c r="E44" s="584"/>
      <c r="F44" s="584"/>
      <c r="G44" s="584"/>
      <c r="H44" s="584"/>
      <c r="I44" s="584"/>
      <c r="J44" s="584"/>
      <c r="K44" s="584"/>
      <c r="L44" s="584"/>
      <c r="M44" s="584"/>
      <c r="N44" s="584"/>
      <c r="O44" s="584"/>
      <c r="P44" s="584"/>
      <c r="Q44" s="1817"/>
      <c r="R44" s="1817"/>
      <c r="S44" s="1817"/>
      <c r="T44" s="584"/>
      <c r="U44" s="584"/>
      <c r="V44" s="584"/>
      <c r="W44" s="584"/>
      <c r="X44" s="584"/>
      <c r="Y44" s="584"/>
      <c r="Z44" s="584"/>
      <c r="AA44" s="584"/>
    </row>
    <row r="45" spans="1:27" x14ac:dyDescent="0.25">
      <c r="D45" s="584"/>
      <c r="E45" s="584"/>
      <c r="F45" s="584"/>
      <c r="G45" s="584"/>
      <c r="H45" s="584"/>
      <c r="I45" s="584"/>
      <c r="J45" s="584"/>
      <c r="K45" s="584"/>
      <c r="L45" s="584"/>
      <c r="M45" s="584"/>
      <c r="N45" s="584"/>
      <c r="O45" s="584"/>
      <c r="P45" s="584"/>
      <c r="Q45" s="1817"/>
      <c r="R45" s="1817"/>
      <c r="S45" s="1817"/>
      <c r="T45" s="584"/>
      <c r="U45" s="584"/>
      <c r="V45" s="584"/>
      <c r="W45" s="584"/>
      <c r="X45" s="584"/>
      <c r="Y45" s="584"/>
      <c r="Z45" s="584"/>
      <c r="AA45" s="584"/>
    </row>
    <row r="46" spans="1:27" ht="14.4" thickBot="1" x14ac:dyDescent="0.3">
      <c r="A46" s="970" t="s">
        <v>559</v>
      </c>
      <c r="B46" s="589" t="s">
        <v>572</v>
      </c>
      <c r="C46" s="589" t="s">
        <v>528</v>
      </c>
      <c r="T46" s="584"/>
      <c r="U46" s="584"/>
      <c r="V46" s="584"/>
      <c r="W46" s="584"/>
      <c r="X46" s="584"/>
      <c r="Y46" s="584"/>
      <c r="Z46" s="584"/>
      <c r="AA46" s="584"/>
    </row>
    <row r="47" spans="1:27" x14ac:dyDescent="0.25">
      <c r="A47" s="976" t="s">
        <v>488</v>
      </c>
      <c r="B47" s="977" t="s">
        <v>132</v>
      </c>
      <c r="C47" s="977" t="s">
        <v>487</v>
      </c>
      <c r="D47" s="977" t="s">
        <v>489</v>
      </c>
      <c r="E47" s="977" t="s">
        <v>490</v>
      </c>
      <c r="F47" s="977" t="s">
        <v>491</v>
      </c>
      <c r="G47" s="977" t="s">
        <v>492</v>
      </c>
      <c r="H47" s="977" t="s">
        <v>493</v>
      </c>
      <c r="I47" s="977" t="s">
        <v>494</v>
      </c>
      <c r="J47" s="977" t="s">
        <v>495</v>
      </c>
      <c r="K47" s="977" t="s">
        <v>496</v>
      </c>
      <c r="L47" s="977" t="s">
        <v>497</v>
      </c>
      <c r="M47" s="977" t="s">
        <v>498</v>
      </c>
      <c r="N47" s="977" t="s">
        <v>499</v>
      </c>
      <c r="O47" s="977" t="s">
        <v>500</v>
      </c>
      <c r="P47" s="978" t="s">
        <v>14</v>
      </c>
      <c r="T47" s="584"/>
      <c r="U47" s="584"/>
      <c r="V47" s="584"/>
      <c r="W47" s="584"/>
      <c r="X47" s="584"/>
      <c r="Y47" s="584"/>
      <c r="Z47" s="584"/>
      <c r="AA47" s="584"/>
    </row>
    <row r="48" spans="1:27" ht="27.6" x14ac:dyDescent="0.25">
      <c r="A48" s="979">
        <v>1</v>
      </c>
      <c r="B48" s="1266" t="s">
        <v>646</v>
      </c>
      <c r="C48" s="1263" t="s">
        <v>16</v>
      </c>
      <c r="D48" s="583"/>
      <c r="E48" s="583"/>
      <c r="F48" s="583"/>
      <c r="G48" s="583"/>
      <c r="H48" s="583"/>
      <c r="I48" s="583"/>
      <c r="J48" s="583"/>
      <c r="K48" s="583"/>
      <c r="L48" s="583"/>
      <c r="M48" s="583"/>
      <c r="N48" s="583"/>
      <c r="O48" s="583"/>
      <c r="P48" s="980">
        <f t="shared" ref="P48" si="13">SUM(D48:O48)</f>
        <v>0</v>
      </c>
      <c r="T48" s="584"/>
      <c r="U48" s="584"/>
      <c r="V48" s="584"/>
      <c r="W48" s="584"/>
      <c r="X48" s="584"/>
      <c r="Y48" s="584"/>
      <c r="Z48" s="584"/>
      <c r="AA48" s="584"/>
    </row>
    <row r="49" spans="1:27" ht="27.6" x14ac:dyDescent="0.25">
      <c r="A49" s="979">
        <v>2</v>
      </c>
      <c r="B49" s="1266" t="s">
        <v>647</v>
      </c>
      <c r="C49" s="1262" t="s">
        <v>639</v>
      </c>
      <c r="D49" s="579"/>
      <c r="E49" s="579"/>
      <c r="F49" s="579"/>
      <c r="G49" s="579"/>
      <c r="H49" s="579"/>
      <c r="I49" s="579"/>
      <c r="J49" s="579"/>
      <c r="K49" s="579"/>
      <c r="L49" s="579"/>
      <c r="M49" s="579"/>
      <c r="N49" s="579"/>
      <c r="O49" s="579"/>
      <c r="P49" s="980"/>
      <c r="T49" s="584"/>
      <c r="U49" s="584"/>
      <c r="V49" s="584"/>
      <c r="W49" s="584"/>
      <c r="X49" s="584"/>
      <c r="Y49" s="584"/>
      <c r="Z49" s="584"/>
      <c r="AA49" s="584"/>
    </row>
    <row r="50" spans="1:27" ht="27.6" x14ac:dyDescent="0.25">
      <c r="A50" s="991">
        <f>A49+1</f>
        <v>3</v>
      </c>
      <c r="B50" s="605" t="s">
        <v>551</v>
      </c>
      <c r="C50" s="581" t="s">
        <v>16</v>
      </c>
      <c r="D50" s="590"/>
      <c r="E50" s="590"/>
      <c r="F50" s="590"/>
      <c r="G50" s="590"/>
      <c r="H50" s="590"/>
      <c r="I50" s="590"/>
      <c r="J50" s="590"/>
      <c r="K50" s="590"/>
      <c r="L50" s="590"/>
      <c r="M50" s="590"/>
      <c r="N50" s="590"/>
      <c r="O50" s="590"/>
      <c r="P50" s="980">
        <f>SUM(D50:O50)</f>
        <v>0</v>
      </c>
      <c r="Q50" s="1817"/>
      <c r="R50" s="1817"/>
      <c r="S50" s="1817"/>
      <c r="T50" s="584"/>
      <c r="U50" s="584"/>
      <c r="V50" s="584"/>
      <c r="W50" s="584"/>
      <c r="X50" s="584"/>
      <c r="Y50" s="584"/>
      <c r="Z50" s="584"/>
      <c r="AA50" s="584"/>
    </row>
    <row r="51" spans="1:27" x14ac:dyDescent="0.25">
      <c r="A51" s="991">
        <f t="shared" ref="A51:A53" si="14">A50+1</f>
        <v>4</v>
      </c>
      <c r="B51" s="579" t="s">
        <v>501</v>
      </c>
      <c r="C51" s="581" t="s">
        <v>17</v>
      </c>
      <c r="D51" s="591"/>
      <c r="E51" s="591"/>
      <c r="F51" s="591"/>
      <c r="G51" s="591"/>
      <c r="H51" s="591"/>
      <c r="I51" s="591"/>
      <c r="J51" s="591"/>
      <c r="K51" s="591"/>
      <c r="L51" s="591"/>
      <c r="M51" s="591"/>
      <c r="N51" s="591"/>
      <c r="O51" s="591"/>
      <c r="P51" s="980"/>
      <c r="Q51" s="1817"/>
      <c r="R51" s="1817"/>
      <c r="S51" s="1817"/>
      <c r="T51" s="584"/>
      <c r="U51" s="584"/>
      <c r="V51" s="584"/>
      <c r="W51" s="584"/>
      <c r="X51" s="584"/>
      <c r="Y51" s="584"/>
      <c r="Z51" s="584"/>
      <c r="AA51" s="584"/>
    </row>
    <row r="52" spans="1:27" x14ac:dyDescent="0.25">
      <c r="A52" s="991">
        <f t="shared" si="14"/>
        <v>5</v>
      </c>
      <c r="B52" s="579" t="s">
        <v>502</v>
      </c>
      <c r="C52" s="581" t="s">
        <v>17</v>
      </c>
      <c r="D52" s="591"/>
      <c r="E52" s="591"/>
      <c r="F52" s="591"/>
      <c r="G52" s="591"/>
      <c r="H52" s="591"/>
      <c r="I52" s="591"/>
      <c r="J52" s="591"/>
      <c r="K52" s="591"/>
      <c r="L52" s="591"/>
      <c r="M52" s="591"/>
      <c r="N52" s="591"/>
      <c r="O52" s="591"/>
      <c r="P52" s="1323"/>
      <c r="Q52" s="1817"/>
      <c r="R52" s="1817"/>
      <c r="S52" s="1817"/>
      <c r="T52" s="584"/>
      <c r="U52" s="584"/>
      <c r="V52" s="584"/>
      <c r="W52" s="584"/>
      <c r="X52" s="584"/>
      <c r="Y52" s="584"/>
      <c r="Z52" s="584"/>
      <c r="AA52" s="584"/>
    </row>
    <row r="53" spans="1:27" x14ac:dyDescent="0.25">
      <c r="A53" s="991">
        <f t="shared" si="14"/>
        <v>6</v>
      </c>
      <c r="B53" s="579" t="s">
        <v>520</v>
      </c>
      <c r="C53" s="581" t="s">
        <v>282</v>
      </c>
      <c r="D53" s="592">
        <f t="shared" ref="D53:O53" si="15">D50*D51</f>
        <v>0</v>
      </c>
      <c r="E53" s="592">
        <f t="shared" si="15"/>
        <v>0</v>
      </c>
      <c r="F53" s="592">
        <f t="shared" si="15"/>
        <v>0</v>
      </c>
      <c r="G53" s="592">
        <f t="shared" si="15"/>
        <v>0</v>
      </c>
      <c r="H53" s="592">
        <f t="shared" si="15"/>
        <v>0</v>
      </c>
      <c r="I53" s="592">
        <f t="shared" si="15"/>
        <v>0</v>
      </c>
      <c r="J53" s="592">
        <f t="shared" si="15"/>
        <v>0</v>
      </c>
      <c r="K53" s="592">
        <f t="shared" si="15"/>
        <v>0</v>
      </c>
      <c r="L53" s="592">
        <f t="shared" si="15"/>
        <v>0</v>
      </c>
      <c r="M53" s="592">
        <f t="shared" si="15"/>
        <v>0</v>
      </c>
      <c r="N53" s="592">
        <f t="shared" si="15"/>
        <v>0</v>
      </c>
      <c r="O53" s="592">
        <f t="shared" si="15"/>
        <v>0</v>
      </c>
      <c r="P53" s="981">
        <f>SUM(D53:O53)</f>
        <v>0</v>
      </c>
      <c r="Q53" s="1817"/>
      <c r="R53" s="1817"/>
      <c r="S53" s="1817"/>
      <c r="T53" s="584"/>
      <c r="U53" s="584"/>
      <c r="V53" s="584"/>
      <c r="W53" s="584"/>
      <c r="X53" s="584"/>
      <c r="Y53" s="584"/>
      <c r="Z53" s="584"/>
      <c r="AA53" s="584"/>
    </row>
    <row r="54" spans="1:27" ht="14.4" thickBot="1" x14ac:dyDescent="0.3">
      <c r="A54" s="991">
        <f t="shared" ref="A54:A55" si="16">A53+1</f>
        <v>7</v>
      </c>
      <c r="B54" s="579" t="s">
        <v>521</v>
      </c>
      <c r="C54" s="581" t="s">
        <v>282</v>
      </c>
      <c r="D54" s="592">
        <f t="shared" ref="D54:O54" si="17">D50*D52</f>
        <v>0</v>
      </c>
      <c r="E54" s="592">
        <f t="shared" si="17"/>
        <v>0</v>
      </c>
      <c r="F54" s="592">
        <f t="shared" si="17"/>
        <v>0</v>
      </c>
      <c r="G54" s="592">
        <f t="shared" si="17"/>
        <v>0</v>
      </c>
      <c r="H54" s="592">
        <f t="shared" si="17"/>
        <v>0</v>
      </c>
      <c r="I54" s="592">
        <f t="shared" si="17"/>
        <v>0</v>
      </c>
      <c r="J54" s="592">
        <f t="shared" si="17"/>
        <v>0</v>
      </c>
      <c r="K54" s="592">
        <f t="shared" si="17"/>
        <v>0</v>
      </c>
      <c r="L54" s="592">
        <f t="shared" si="17"/>
        <v>0</v>
      </c>
      <c r="M54" s="592">
        <f t="shared" si="17"/>
        <v>0</v>
      </c>
      <c r="N54" s="592">
        <f t="shared" si="17"/>
        <v>0</v>
      </c>
      <c r="O54" s="592">
        <f t="shared" si="17"/>
        <v>0</v>
      </c>
      <c r="P54" s="982">
        <f>SUM(D54:O54)</f>
        <v>0</v>
      </c>
      <c r="Q54" s="1817"/>
      <c r="R54" s="1817"/>
      <c r="S54" s="1817"/>
      <c r="T54" s="584"/>
      <c r="U54" s="584"/>
      <c r="V54" s="584"/>
      <c r="W54" s="584"/>
      <c r="X54" s="584"/>
      <c r="Y54" s="584"/>
      <c r="Z54" s="584"/>
      <c r="AA54" s="584"/>
    </row>
    <row r="55" spans="1:27" ht="28.2" thickBot="1" x14ac:dyDescent="0.3">
      <c r="A55" s="992">
        <f t="shared" si="16"/>
        <v>8</v>
      </c>
      <c r="B55" s="993" t="s">
        <v>504</v>
      </c>
      <c r="C55" s="994" t="s">
        <v>282</v>
      </c>
      <c r="D55" s="995">
        <f t="shared" ref="D55:P55" si="18">D54-D53</f>
        <v>0</v>
      </c>
      <c r="E55" s="995">
        <f t="shared" si="18"/>
        <v>0</v>
      </c>
      <c r="F55" s="995">
        <f t="shared" si="18"/>
        <v>0</v>
      </c>
      <c r="G55" s="995">
        <f t="shared" si="18"/>
        <v>0</v>
      </c>
      <c r="H55" s="995">
        <f t="shared" si="18"/>
        <v>0</v>
      </c>
      <c r="I55" s="995">
        <f t="shared" si="18"/>
        <v>0</v>
      </c>
      <c r="J55" s="995">
        <f t="shared" si="18"/>
        <v>0</v>
      </c>
      <c r="K55" s="995">
        <f t="shared" si="18"/>
        <v>0</v>
      </c>
      <c r="L55" s="995">
        <f t="shared" si="18"/>
        <v>0</v>
      </c>
      <c r="M55" s="995">
        <f t="shared" si="18"/>
        <v>0</v>
      </c>
      <c r="N55" s="995">
        <f t="shared" si="18"/>
        <v>0</v>
      </c>
      <c r="O55" s="996">
        <f t="shared" si="18"/>
        <v>0</v>
      </c>
      <c r="P55" s="595">
        <f t="shared" si="18"/>
        <v>0</v>
      </c>
      <c r="Q55" s="1816"/>
      <c r="R55" s="1817"/>
      <c r="S55" s="1817"/>
      <c r="T55" s="584"/>
      <c r="U55" s="584"/>
      <c r="V55" s="584"/>
      <c r="W55" s="584"/>
      <c r="X55" s="584"/>
      <c r="Y55" s="584"/>
      <c r="Z55" s="584"/>
      <c r="AA55" s="584"/>
    </row>
    <row r="56" spans="1:27" x14ac:dyDescent="0.25">
      <c r="A56" s="970"/>
      <c r="C56" s="582"/>
      <c r="D56" s="584"/>
      <c r="E56" s="584"/>
      <c r="F56" s="584"/>
      <c r="G56" s="584"/>
      <c r="H56" s="584"/>
      <c r="I56" s="584"/>
      <c r="J56" s="584"/>
      <c r="K56" s="584"/>
      <c r="L56" s="584"/>
      <c r="M56" s="584"/>
      <c r="N56" s="584"/>
      <c r="O56" s="584"/>
      <c r="P56" s="585"/>
      <c r="Q56" s="1819"/>
      <c r="R56" s="1819"/>
      <c r="S56" s="1819"/>
      <c r="T56" s="1822"/>
      <c r="U56" s="584"/>
      <c r="V56" s="584"/>
      <c r="W56" s="584"/>
      <c r="X56" s="584"/>
      <c r="Y56" s="584"/>
      <c r="Z56" s="584"/>
      <c r="AA56" s="584"/>
    </row>
    <row r="57" spans="1:27" x14ac:dyDescent="0.25">
      <c r="A57" s="970"/>
      <c r="B57" s="577" t="s">
        <v>51</v>
      </c>
      <c r="C57" s="582"/>
      <c r="D57" s="584"/>
      <c r="E57" s="584"/>
      <c r="F57" s="584"/>
      <c r="G57" s="584"/>
      <c r="H57" s="584"/>
      <c r="I57" s="584"/>
      <c r="J57" s="584"/>
      <c r="K57" s="584"/>
      <c r="L57" s="584"/>
      <c r="M57" s="584"/>
      <c r="N57" s="584"/>
      <c r="O57" s="584"/>
      <c r="P57" s="585"/>
      <c r="Q57" s="1819"/>
      <c r="R57" s="1819"/>
      <c r="S57" s="1819"/>
      <c r="T57" s="1822"/>
      <c r="U57" s="584"/>
      <c r="V57" s="584"/>
      <c r="W57" s="584"/>
      <c r="X57" s="584"/>
      <c r="Y57" s="584"/>
      <c r="Z57" s="584"/>
      <c r="AA57" s="584"/>
    </row>
    <row r="58" spans="1:27" x14ac:dyDescent="0.25">
      <c r="A58" s="970"/>
      <c r="B58" s="577" t="s">
        <v>503</v>
      </c>
      <c r="C58" s="582"/>
      <c r="D58" s="584"/>
      <c r="E58" s="584"/>
      <c r="F58" s="584"/>
      <c r="G58" s="584"/>
      <c r="H58" s="584"/>
      <c r="I58" s="584"/>
      <c r="J58" s="584"/>
      <c r="K58" s="584"/>
      <c r="L58" s="584"/>
      <c r="M58" s="584"/>
      <c r="N58" s="584"/>
      <c r="O58" s="584"/>
      <c r="P58" s="584"/>
      <c r="Q58" s="1819"/>
      <c r="R58" s="1819"/>
      <c r="S58" s="1819"/>
      <c r="T58" s="1822"/>
      <c r="U58" s="584"/>
      <c r="V58" s="584"/>
      <c r="W58" s="584"/>
      <c r="X58" s="584"/>
      <c r="Y58" s="584"/>
      <c r="Z58" s="584"/>
      <c r="AA58" s="584"/>
    </row>
    <row r="59" spans="1:27" x14ac:dyDescent="0.25">
      <c r="D59" s="584"/>
      <c r="E59" s="584"/>
      <c r="F59" s="584"/>
      <c r="G59" s="584"/>
      <c r="H59" s="584"/>
      <c r="I59" s="584"/>
      <c r="J59" s="584"/>
      <c r="K59" s="584"/>
      <c r="L59" s="584"/>
      <c r="M59" s="584"/>
      <c r="N59" s="584"/>
      <c r="O59" s="584"/>
      <c r="P59" s="584"/>
      <c r="Q59" s="1819"/>
      <c r="R59" s="1819"/>
      <c r="S59" s="1819"/>
      <c r="T59" s="1822"/>
      <c r="U59" s="584"/>
      <c r="V59" s="584"/>
      <c r="W59" s="584"/>
      <c r="X59" s="584"/>
      <c r="Y59" s="584"/>
      <c r="Z59" s="584"/>
      <c r="AA59" s="584"/>
    </row>
    <row r="60" spans="1:27" x14ac:dyDescent="0.25">
      <c r="D60" s="584"/>
      <c r="E60" s="584"/>
      <c r="F60" s="584"/>
      <c r="G60" s="584"/>
      <c r="H60" s="584"/>
      <c r="I60" s="584"/>
      <c r="J60" s="584"/>
      <c r="K60" s="584"/>
      <c r="L60" s="584"/>
      <c r="M60" s="584"/>
      <c r="N60" s="584"/>
      <c r="O60" s="584"/>
      <c r="P60" s="584"/>
      <c r="Q60" s="1817"/>
      <c r="R60" s="1817"/>
      <c r="S60" s="1817"/>
      <c r="T60" s="584"/>
      <c r="U60" s="584"/>
      <c r="V60" s="584"/>
      <c r="W60" s="584"/>
      <c r="X60" s="584"/>
      <c r="Y60" s="584"/>
      <c r="Z60" s="584"/>
      <c r="AA60" s="584"/>
    </row>
    <row r="61" spans="1:27" ht="14.4" thickBot="1" x14ac:dyDescent="0.3">
      <c r="A61" s="970" t="s">
        <v>560</v>
      </c>
      <c r="B61" s="589" t="s">
        <v>572</v>
      </c>
      <c r="C61" s="589" t="s">
        <v>529</v>
      </c>
      <c r="D61" s="589"/>
      <c r="T61" s="584"/>
      <c r="U61" s="584"/>
      <c r="V61" s="584"/>
      <c r="W61" s="584"/>
      <c r="X61" s="584"/>
      <c r="Y61" s="584"/>
      <c r="Z61" s="584"/>
      <c r="AA61" s="584"/>
    </row>
    <row r="62" spans="1:27" x14ac:dyDescent="0.25">
      <c r="A62" s="976" t="s">
        <v>488</v>
      </c>
      <c r="B62" s="977" t="s">
        <v>132</v>
      </c>
      <c r="C62" s="977" t="s">
        <v>487</v>
      </c>
      <c r="D62" s="977" t="s">
        <v>489</v>
      </c>
      <c r="E62" s="977" t="s">
        <v>490</v>
      </c>
      <c r="F62" s="977" t="s">
        <v>491</v>
      </c>
      <c r="G62" s="977" t="s">
        <v>492</v>
      </c>
      <c r="H62" s="977" t="s">
        <v>493</v>
      </c>
      <c r="I62" s="977" t="s">
        <v>494</v>
      </c>
      <c r="J62" s="977" t="s">
        <v>495</v>
      </c>
      <c r="K62" s="977" t="s">
        <v>496</v>
      </c>
      <c r="L62" s="977" t="s">
        <v>497</v>
      </c>
      <c r="M62" s="977" t="s">
        <v>498</v>
      </c>
      <c r="N62" s="977" t="s">
        <v>499</v>
      </c>
      <c r="O62" s="977" t="s">
        <v>500</v>
      </c>
      <c r="P62" s="978" t="s">
        <v>14</v>
      </c>
      <c r="T62" s="584"/>
      <c r="U62" s="584"/>
      <c r="V62" s="584"/>
      <c r="W62" s="584"/>
      <c r="X62" s="584"/>
      <c r="Y62" s="584"/>
      <c r="Z62" s="584"/>
      <c r="AA62" s="584"/>
    </row>
    <row r="63" spans="1:27" ht="27.6" x14ac:dyDescent="0.25">
      <c r="A63" s="979">
        <v>1</v>
      </c>
      <c r="B63" s="1266" t="s">
        <v>646</v>
      </c>
      <c r="C63" s="1263" t="s">
        <v>16</v>
      </c>
      <c r="D63" s="580"/>
      <c r="E63" s="580"/>
      <c r="F63" s="580"/>
      <c r="G63" s="580"/>
      <c r="H63" s="580"/>
      <c r="I63" s="580"/>
      <c r="J63" s="580"/>
      <c r="K63" s="580"/>
      <c r="L63" s="580"/>
      <c r="M63" s="580"/>
      <c r="N63" s="580"/>
      <c r="O63" s="580"/>
      <c r="P63" s="980">
        <f t="shared" ref="P63" si="19">SUM(D63:O63)</f>
        <v>0</v>
      </c>
      <c r="T63" s="584"/>
      <c r="U63" s="584"/>
      <c r="V63" s="584"/>
      <c r="W63" s="584"/>
      <c r="X63" s="584"/>
      <c r="Y63" s="584"/>
      <c r="Z63" s="584"/>
      <c r="AA63" s="584"/>
    </row>
    <row r="64" spans="1:27" ht="27.6" x14ac:dyDescent="0.25">
      <c r="A64" s="979">
        <v>2</v>
      </c>
      <c r="B64" s="1266" t="s">
        <v>647</v>
      </c>
      <c r="C64" s="1262" t="s">
        <v>639</v>
      </c>
      <c r="D64" s="580"/>
      <c r="E64" s="580"/>
      <c r="F64" s="580"/>
      <c r="G64" s="580"/>
      <c r="H64" s="580"/>
      <c r="I64" s="580"/>
      <c r="J64" s="580"/>
      <c r="K64" s="580"/>
      <c r="L64" s="580"/>
      <c r="M64" s="580"/>
      <c r="N64" s="580"/>
      <c r="O64" s="580"/>
      <c r="P64" s="980"/>
      <c r="T64" s="584"/>
      <c r="U64" s="584"/>
      <c r="V64" s="584"/>
      <c r="W64" s="584"/>
      <c r="X64" s="584"/>
      <c r="Y64" s="584"/>
      <c r="Z64" s="584"/>
      <c r="AA64" s="584"/>
    </row>
    <row r="65" spans="1:27" ht="27.6" x14ac:dyDescent="0.25">
      <c r="A65" s="991">
        <f>A64+1</f>
        <v>3</v>
      </c>
      <c r="B65" s="605" t="s">
        <v>551</v>
      </c>
      <c r="C65" s="581" t="s">
        <v>16</v>
      </c>
      <c r="D65" s="590"/>
      <c r="E65" s="590"/>
      <c r="F65" s="590"/>
      <c r="G65" s="590"/>
      <c r="H65" s="590"/>
      <c r="I65" s="590"/>
      <c r="J65" s="590"/>
      <c r="K65" s="590"/>
      <c r="L65" s="590"/>
      <c r="M65" s="590"/>
      <c r="N65" s="590"/>
      <c r="O65" s="590"/>
      <c r="P65" s="980">
        <f>SUM(D65:O65)</f>
        <v>0</v>
      </c>
      <c r="Q65" s="1817"/>
      <c r="R65" s="1817"/>
      <c r="S65" s="1817"/>
      <c r="T65" s="584"/>
      <c r="U65" s="584"/>
      <c r="V65" s="584"/>
      <c r="W65" s="584"/>
      <c r="X65" s="584"/>
      <c r="Y65" s="584"/>
      <c r="Z65" s="584"/>
      <c r="AA65" s="584"/>
    </row>
    <row r="66" spans="1:27" x14ac:dyDescent="0.25">
      <c r="A66" s="991">
        <f t="shared" ref="A66:A70" si="20">A65+1</f>
        <v>4</v>
      </c>
      <c r="B66" s="579" t="s">
        <v>501</v>
      </c>
      <c r="C66" s="581" t="s">
        <v>17</v>
      </c>
      <c r="D66" s="591"/>
      <c r="E66" s="591"/>
      <c r="F66" s="591"/>
      <c r="G66" s="591"/>
      <c r="H66" s="591"/>
      <c r="I66" s="591"/>
      <c r="J66" s="591"/>
      <c r="K66" s="591"/>
      <c r="L66" s="591"/>
      <c r="M66" s="591"/>
      <c r="N66" s="591"/>
      <c r="O66" s="591"/>
      <c r="P66" s="980"/>
      <c r="Q66" s="1817"/>
      <c r="R66" s="1817"/>
      <c r="S66" s="1817"/>
      <c r="T66" s="584"/>
      <c r="U66" s="584"/>
      <c r="V66" s="584"/>
      <c r="W66" s="584"/>
      <c r="X66" s="584"/>
      <c r="Y66" s="584"/>
      <c r="Z66" s="584"/>
      <c r="AA66" s="584"/>
    </row>
    <row r="67" spans="1:27" x14ac:dyDescent="0.25">
      <c r="A67" s="991">
        <f t="shared" si="20"/>
        <v>5</v>
      </c>
      <c r="B67" s="579" t="s">
        <v>502</v>
      </c>
      <c r="C67" s="581" t="s">
        <v>17</v>
      </c>
      <c r="D67" s="591"/>
      <c r="E67" s="591"/>
      <c r="F67" s="591"/>
      <c r="G67" s="591"/>
      <c r="H67" s="591"/>
      <c r="I67" s="591"/>
      <c r="J67" s="591"/>
      <c r="K67" s="591"/>
      <c r="L67" s="591"/>
      <c r="M67" s="591"/>
      <c r="N67" s="591"/>
      <c r="O67" s="591"/>
      <c r="P67" s="980"/>
      <c r="Q67" s="1817"/>
      <c r="R67" s="1817"/>
      <c r="S67" s="1817"/>
      <c r="T67" s="584"/>
      <c r="U67" s="584"/>
      <c r="V67" s="584"/>
      <c r="W67" s="584"/>
      <c r="X67" s="584"/>
      <c r="Y67" s="584"/>
      <c r="Z67" s="584"/>
      <c r="AA67" s="584"/>
    </row>
    <row r="68" spans="1:27" x14ac:dyDescent="0.25">
      <c r="A68" s="991">
        <f t="shared" si="20"/>
        <v>6</v>
      </c>
      <c r="B68" s="579" t="s">
        <v>520</v>
      </c>
      <c r="C68" s="581" t="s">
        <v>282</v>
      </c>
      <c r="D68" s="592">
        <f t="shared" ref="D68:O68" si="21">D65*D66</f>
        <v>0</v>
      </c>
      <c r="E68" s="592">
        <f t="shared" si="21"/>
        <v>0</v>
      </c>
      <c r="F68" s="592">
        <f t="shared" si="21"/>
        <v>0</v>
      </c>
      <c r="G68" s="592">
        <f t="shared" si="21"/>
        <v>0</v>
      </c>
      <c r="H68" s="592">
        <f t="shared" si="21"/>
        <v>0</v>
      </c>
      <c r="I68" s="592">
        <f t="shared" si="21"/>
        <v>0</v>
      </c>
      <c r="J68" s="592">
        <f t="shared" si="21"/>
        <v>0</v>
      </c>
      <c r="K68" s="592">
        <f t="shared" si="21"/>
        <v>0</v>
      </c>
      <c r="L68" s="592">
        <f t="shared" si="21"/>
        <v>0</v>
      </c>
      <c r="M68" s="592">
        <f t="shared" si="21"/>
        <v>0</v>
      </c>
      <c r="N68" s="592">
        <f t="shared" si="21"/>
        <v>0</v>
      </c>
      <c r="O68" s="592">
        <f t="shared" si="21"/>
        <v>0</v>
      </c>
      <c r="P68" s="981">
        <f>SUM(D68:O68)</f>
        <v>0</v>
      </c>
      <c r="Q68" s="1817"/>
      <c r="R68" s="1817"/>
      <c r="S68" s="1817"/>
      <c r="T68" s="584"/>
      <c r="U68" s="584"/>
      <c r="V68" s="584"/>
      <c r="W68" s="584"/>
      <c r="X68" s="584"/>
      <c r="Y68" s="584"/>
      <c r="Z68" s="584"/>
      <c r="AA68" s="584"/>
    </row>
    <row r="69" spans="1:27" ht="14.4" thickBot="1" x14ac:dyDescent="0.3">
      <c r="A69" s="991">
        <f t="shared" si="20"/>
        <v>7</v>
      </c>
      <c r="B69" s="579" t="s">
        <v>521</v>
      </c>
      <c r="C69" s="581" t="s">
        <v>282</v>
      </c>
      <c r="D69" s="592">
        <f t="shared" ref="D69:O69" si="22">D65*D67</f>
        <v>0</v>
      </c>
      <c r="E69" s="592">
        <f t="shared" si="22"/>
        <v>0</v>
      </c>
      <c r="F69" s="592">
        <f t="shared" si="22"/>
        <v>0</v>
      </c>
      <c r="G69" s="592">
        <f t="shared" si="22"/>
        <v>0</v>
      </c>
      <c r="H69" s="592">
        <f t="shared" si="22"/>
        <v>0</v>
      </c>
      <c r="I69" s="592">
        <f t="shared" si="22"/>
        <v>0</v>
      </c>
      <c r="J69" s="592">
        <f t="shared" si="22"/>
        <v>0</v>
      </c>
      <c r="K69" s="592">
        <f t="shared" si="22"/>
        <v>0</v>
      </c>
      <c r="L69" s="592">
        <f t="shared" si="22"/>
        <v>0</v>
      </c>
      <c r="M69" s="592">
        <f t="shared" si="22"/>
        <v>0</v>
      </c>
      <c r="N69" s="592">
        <f t="shared" si="22"/>
        <v>0</v>
      </c>
      <c r="O69" s="592">
        <f t="shared" si="22"/>
        <v>0</v>
      </c>
      <c r="P69" s="982">
        <f>SUM(D69:O69)</f>
        <v>0</v>
      </c>
      <c r="Q69" s="1817"/>
      <c r="R69" s="1817"/>
      <c r="S69" s="1817"/>
      <c r="T69" s="584"/>
      <c r="U69" s="584"/>
      <c r="V69" s="584"/>
      <c r="W69" s="584"/>
      <c r="X69" s="584"/>
      <c r="Y69" s="584"/>
      <c r="Z69" s="584"/>
      <c r="AA69" s="584"/>
    </row>
    <row r="70" spans="1:27" ht="28.2" thickBot="1" x14ac:dyDescent="0.3">
      <c r="A70" s="992">
        <f t="shared" si="20"/>
        <v>8</v>
      </c>
      <c r="B70" s="993" t="s">
        <v>504</v>
      </c>
      <c r="C70" s="994" t="s">
        <v>282</v>
      </c>
      <c r="D70" s="995">
        <f t="shared" ref="D70:P70" si="23">D69-D68</f>
        <v>0</v>
      </c>
      <c r="E70" s="995">
        <f t="shared" si="23"/>
        <v>0</v>
      </c>
      <c r="F70" s="995">
        <f t="shared" si="23"/>
        <v>0</v>
      </c>
      <c r="G70" s="995">
        <f t="shared" si="23"/>
        <v>0</v>
      </c>
      <c r="H70" s="995">
        <f t="shared" si="23"/>
        <v>0</v>
      </c>
      <c r="I70" s="995">
        <f t="shared" si="23"/>
        <v>0</v>
      </c>
      <c r="J70" s="995">
        <f t="shared" si="23"/>
        <v>0</v>
      </c>
      <c r="K70" s="995">
        <f t="shared" si="23"/>
        <v>0</v>
      </c>
      <c r="L70" s="995">
        <f t="shared" si="23"/>
        <v>0</v>
      </c>
      <c r="M70" s="995">
        <f t="shared" si="23"/>
        <v>0</v>
      </c>
      <c r="N70" s="995">
        <f t="shared" si="23"/>
        <v>0</v>
      </c>
      <c r="O70" s="996">
        <f t="shared" si="23"/>
        <v>0</v>
      </c>
      <c r="P70" s="595">
        <f t="shared" si="23"/>
        <v>0</v>
      </c>
      <c r="Q70" s="1816"/>
      <c r="R70" s="1817"/>
      <c r="S70" s="1817"/>
      <c r="T70" s="584"/>
      <c r="U70" s="584"/>
      <c r="V70" s="584"/>
      <c r="W70" s="584"/>
      <c r="X70" s="584"/>
      <c r="Y70" s="584"/>
      <c r="Z70" s="584"/>
      <c r="AA70" s="584"/>
    </row>
    <row r="71" spans="1:27" x14ac:dyDescent="0.25">
      <c r="A71" s="970"/>
      <c r="C71" s="582"/>
      <c r="D71" s="584"/>
      <c r="E71" s="584"/>
      <c r="F71" s="584"/>
      <c r="G71" s="584"/>
      <c r="H71" s="584"/>
      <c r="I71" s="584"/>
      <c r="J71" s="584"/>
      <c r="K71" s="584"/>
      <c r="L71" s="584"/>
      <c r="M71" s="584"/>
      <c r="N71" s="584"/>
      <c r="O71" s="584"/>
      <c r="P71" s="585"/>
      <c r="Q71" s="1819"/>
      <c r="R71" s="1819"/>
      <c r="S71" s="1819"/>
      <c r="T71" s="1822"/>
      <c r="U71" s="1822"/>
      <c r="V71" s="1822"/>
      <c r="W71" s="584"/>
      <c r="X71" s="584"/>
      <c r="Y71" s="584"/>
      <c r="Z71" s="584"/>
      <c r="AA71" s="584"/>
    </row>
    <row r="72" spans="1:27" x14ac:dyDescent="0.25">
      <c r="A72" s="970"/>
      <c r="B72" s="577" t="s">
        <v>51</v>
      </c>
      <c r="C72" s="582"/>
      <c r="D72" s="584"/>
      <c r="E72" s="584"/>
      <c r="F72" s="584"/>
      <c r="G72" s="584"/>
      <c r="H72" s="584"/>
      <c r="I72" s="584"/>
      <c r="J72" s="584"/>
      <c r="K72" s="584"/>
      <c r="L72" s="584"/>
      <c r="M72" s="584"/>
      <c r="N72" s="584"/>
      <c r="O72" s="584"/>
      <c r="P72" s="585"/>
      <c r="Q72" s="1819"/>
      <c r="R72" s="1819"/>
      <c r="S72" s="1819"/>
      <c r="T72" s="1822"/>
      <c r="U72" s="1822"/>
      <c r="V72" s="1822"/>
      <c r="W72" s="584"/>
      <c r="X72" s="584"/>
      <c r="Y72" s="584"/>
      <c r="Z72" s="584"/>
      <c r="AA72" s="584"/>
    </row>
    <row r="73" spans="1:27" x14ac:dyDescent="0.25">
      <c r="A73" s="970"/>
      <c r="B73" s="577" t="s">
        <v>503</v>
      </c>
      <c r="C73" s="582"/>
      <c r="D73" s="584"/>
      <c r="E73" s="584"/>
      <c r="F73" s="584"/>
      <c r="G73" s="584"/>
      <c r="H73" s="584"/>
      <c r="I73" s="584"/>
      <c r="J73" s="584"/>
      <c r="K73" s="584"/>
      <c r="L73" s="584"/>
      <c r="M73" s="584"/>
      <c r="N73" s="584"/>
      <c r="O73" s="584"/>
      <c r="P73" s="584"/>
      <c r="Q73" s="1819"/>
      <c r="R73" s="1819"/>
      <c r="S73" s="1819"/>
      <c r="T73" s="1822"/>
      <c r="U73" s="1822"/>
      <c r="V73" s="1822"/>
      <c r="W73" s="584"/>
      <c r="X73" s="584"/>
      <c r="Y73" s="584"/>
      <c r="Z73" s="584"/>
      <c r="AA73" s="584"/>
    </row>
    <row r="74" spans="1:27" x14ac:dyDescent="0.25">
      <c r="A74" s="970"/>
      <c r="D74" s="584"/>
      <c r="E74" s="584"/>
      <c r="F74" s="584"/>
      <c r="G74" s="584"/>
      <c r="H74" s="584"/>
      <c r="I74" s="584"/>
      <c r="J74" s="584"/>
      <c r="K74" s="584"/>
      <c r="L74" s="584"/>
      <c r="M74" s="584"/>
      <c r="N74" s="584"/>
      <c r="O74" s="584"/>
      <c r="P74" s="584"/>
      <c r="Q74" s="1819"/>
      <c r="R74" s="1819"/>
      <c r="S74" s="1819"/>
      <c r="T74" s="1822"/>
      <c r="U74" s="1822"/>
      <c r="V74" s="1822"/>
      <c r="W74" s="584"/>
      <c r="X74" s="584"/>
      <c r="Y74" s="584"/>
      <c r="Z74" s="584"/>
      <c r="AA74" s="584"/>
    </row>
    <row r="75" spans="1:27" x14ac:dyDescent="0.25">
      <c r="A75" s="970"/>
      <c r="D75" s="584"/>
      <c r="E75" s="584"/>
      <c r="F75" s="584"/>
      <c r="G75" s="584"/>
      <c r="H75" s="584"/>
      <c r="I75" s="584"/>
      <c r="J75" s="584"/>
      <c r="K75" s="584"/>
      <c r="L75" s="584"/>
      <c r="M75" s="584"/>
      <c r="N75" s="584"/>
      <c r="O75" s="584"/>
      <c r="P75" s="584"/>
      <c r="Q75" s="1819"/>
      <c r="R75" s="1819"/>
      <c r="S75" s="1819"/>
      <c r="T75" s="1822"/>
      <c r="U75" s="1822"/>
      <c r="V75" s="1822"/>
      <c r="W75" s="584"/>
      <c r="X75" s="584"/>
      <c r="Y75" s="584"/>
      <c r="Z75" s="584"/>
      <c r="AA75" s="584"/>
    </row>
    <row r="76" spans="1:27" ht="14.4" thickBot="1" x14ac:dyDescent="0.3">
      <c r="A76" s="971" t="s">
        <v>561</v>
      </c>
      <c r="B76" s="589" t="s">
        <v>572</v>
      </c>
      <c r="C76" s="589" t="s">
        <v>540</v>
      </c>
      <c r="D76" s="589" t="s">
        <v>541</v>
      </c>
      <c r="Q76" s="1820"/>
      <c r="R76" s="1820"/>
      <c r="S76" s="1820"/>
      <c r="T76" s="1822"/>
      <c r="U76" s="1822"/>
      <c r="V76" s="1822"/>
      <c r="W76" s="584"/>
      <c r="X76" s="584"/>
      <c r="Y76" s="584"/>
      <c r="Z76" s="584"/>
      <c r="AA76" s="584"/>
    </row>
    <row r="77" spans="1:27" x14ac:dyDescent="0.25">
      <c r="A77" s="976" t="s">
        <v>488</v>
      </c>
      <c r="B77" s="977" t="s">
        <v>132</v>
      </c>
      <c r="C77" s="977" t="s">
        <v>487</v>
      </c>
      <c r="D77" s="977" t="s">
        <v>489</v>
      </c>
      <c r="E77" s="977" t="s">
        <v>490</v>
      </c>
      <c r="F77" s="977" t="s">
        <v>491</v>
      </c>
      <c r="G77" s="977" t="s">
        <v>492</v>
      </c>
      <c r="H77" s="977" t="s">
        <v>493</v>
      </c>
      <c r="I77" s="977" t="s">
        <v>494</v>
      </c>
      <c r="J77" s="977" t="s">
        <v>495</v>
      </c>
      <c r="K77" s="977" t="s">
        <v>496</v>
      </c>
      <c r="L77" s="977" t="s">
        <v>497</v>
      </c>
      <c r="M77" s="977" t="s">
        <v>498</v>
      </c>
      <c r="N77" s="977" t="s">
        <v>499</v>
      </c>
      <c r="O77" s="977" t="s">
        <v>500</v>
      </c>
      <c r="P77" s="978" t="s">
        <v>14</v>
      </c>
      <c r="T77" s="584"/>
      <c r="U77" s="584"/>
      <c r="V77" s="584"/>
      <c r="W77" s="584"/>
      <c r="X77" s="584"/>
      <c r="Y77" s="584"/>
      <c r="Z77" s="584"/>
      <c r="AA77" s="584"/>
    </row>
    <row r="78" spans="1:27" ht="27.6" x14ac:dyDescent="0.25">
      <c r="A78" s="979">
        <v>1</v>
      </c>
      <c r="B78" s="1266" t="s">
        <v>646</v>
      </c>
      <c r="C78" s="1263" t="s">
        <v>16</v>
      </c>
      <c r="D78" s="580"/>
      <c r="E78" s="580"/>
      <c r="F78" s="580"/>
      <c r="G78" s="580"/>
      <c r="H78" s="580"/>
      <c r="I78" s="580"/>
      <c r="J78" s="580"/>
      <c r="K78" s="580"/>
      <c r="L78" s="580"/>
      <c r="M78" s="580"/>
      <c r="N78" s="580"/>
      <c r="O78" s="580"/>
      <c r="P78" s="980">
        <f t="shared" ref="P78" si="24">SUM(D78:O78)</f>
        <v>0</v>
      </c>
      <c r="T78" s="584"/>
      <c r="U78" s="584"/>
      <c r="V78" s="584"/>
      <c r="W78" s="584"/>
      <c r="X78" s="584"/>
      <c r="Y78" s="584"/>
      <c r="Z78" s="584"/>
      <c r="AA78" s="584"/>
    </row>
    <row r="79" spans="1:27" ht="27.6" x14ac:dyDescent="0.25">
      <c r="A79" s="979">
        <v>2</v>
      </c>
      <c r="B79" s="1266" t="s">
        <v>647</v>
      </c>
      <c r="C79" s="1262" t="s">
        <v>639</v>
      </c>
      <c r="D79" s="580"/>
      <c r="E79" s="580"/>
      <c r="F79" s="580"/>
      <c r="G79" s="580"/>
      <c r="H79" s="580"/>
      <c r="I79" s="580"/>
      <c r="J79" s="580"/>
      <c r="K79" s="580"/>
      <c r="L79" s="580"/>
      <c r="M79" s="580"/>
      <c r="N79" s="580"/>
      <c r="O79" s="580"/>
      <c r="P79" s="980"/>
      <c r="T79" s="584"/>
      <c r="U79" s="584"/>
      <c r="V79" s="584"/>
      <c r="W79" s="584"/>
      <c r="X79" s="584"/>
      <c r="Y79" s="584"/>
      <c r="Z79" s="584"/>
      <c r="AA79" s="584"/>
    </row>
    <row r="80" spans="1:27" ht="27.6" x14ac:dyDescent="0.25">
      <c r="A80" s="991">
        <f>A79+1</f>
        <v>3</v>
      </c>
      <c r="B80" s="605" t="s">
        <v>551</v>
      </c>
      <c r="C80" s="581" t="s">
        <v>16</v>
      </c>
      <c r="D80" s="590"/>
      <c r="E80" s="590"/>
      <c r="F80" s="590"/>
      <c r="G80" s="590"/>
      <c r="H80" s="590"/>
      <c r="I80" s="590"/>
      <c r="J80" s="590"/>
      <c r="K80" s="590"/>
      <c r="L80" s="590"/>
      <c r="M80" s="590"/>
      <c r="N80" s="590"/>
      <c r="O80" s="590"/>
      <c r="P80" s="980">
        <f>SUM(D80:O80)</f>
        <v>0</v>
      </c>
      <c r="Q80" s="1817"/>
      <c r="R80" s="1817"/>
      <c r="S80" s="1817"/>
      <c r="T80" s="584"/>
      <c r="U80" s="584"/>
      <c r="V80" s="584"/>
      <c r="W80" s="584"/>
      <c r="X80" s="584"/>
      <c r="Y80" s="584"/>
      <c r="Z80" s="584"/>
      <c r="AA80" s="584"/>
    </row>
    <row r="81" spans="1:27" x14ac:dyDescent="0.25">
      <c r="A81" s="991">
        <f t="shared" ref="A81:A85" si="25">A80+1</f>
        <v>4</v>
      </c>
      <c r="B81" s="579" t="s">
        <v>501</v>
      </c>
      <c r="C81" s="581" t="s">
        <v>17</v>
      </c>
      <c r="D81" s="591"/>
      <c r="E81" s="591"/>
      <c r="F81" s="591"/>
      <c r="G81" s="591"/>
      <c r="H81" s="591"/>
      <c r="I81" s="591"/>
      <c r="J81" s="591"/>
      <c r="K81" s="591"/>
      <c r="L81" s="591"/>
      <c r="M81" s="591"/>
      <c r="N81" s="591"/>
      <c r="O81" s="591"/>
      <c r="P81" s="980"/>
      <c r="Q81" s="1817"/>
      <c r="R81" s="1817"/>
      <c r="S81" s="1817"/>
      <c r="T81" s="584"/>
      <c r="U81" s="584"/>
      <c r="V81" s="584"/>
      <c r="W81" s="584"/>
      <c r="X81" s="584"/>
      <c r="Y81" s="584"/>
      <c r="Z81" s="584"/>
      <c r="AA81" s="584"/>
    </row>
    <row r="82" spans="1:27" x14ac:dyDescent="0.25">
      <c r="A82" s="991">
        <f t="shared" si="25"/>
        <v>5</v>
      </c>
      <c r="B82" s="579" t="s">
        <v>502</v>
      </c>
      <c r="C82" s="581" t="s">
        <v>17</v>
      </c>
      <c r="D82" s="591"/>
      <c r="E82" s="591"/>
      <c r="F82" s="591"/>
      <c r="G82" s="591"/>
      <c r="H82" s="591"/>
      <c r="I82" s="591"/>
      <c r="J82" s="591"/>
      <c r="K82" s="591"/>
      <c r="L82" s="591"/>
      <c r="M82" s="591"/>
      <c r="N82" s="591"/>
      <c r="O82" s="591"/>
      <c r="P82" s="980"/>
      <c r="Q82" s="1817"/>
      <c r="R82" s="1817"/>
      <c r="S82" s="1817"/>
      <c r="T82" s="584"/>
      <c r="U82" s="584"/>
      <c r="V82" s="584"/>
      <c r="W82" s="584"/>
      <c r="X82" s="584"/>
      <c r="Y82" s="584"/>
      <c r="Z82" s="584"/>
      <c r="AA82" s="584"/>
    </row>
    <row r="83" spans="1:27" x14ac:dyDescent="0.25">
      <c r="A83" s="991">
        <f t="shared" si="25"/>
        <v>6</v>
      </c>
      <c r="B83" s="579" t="s">
        <v>520</v>
      </c>
      <c r="C83" s="581" t="s">
        <v>282</v>
      </c>
      <c r="D83" s="592">
        <f t="shared" ref="D83:O83" si="26">D80*D81</f>
        <v>0</v>
      </c>
      <c r="E83" s="592">
        <f t="shared" si="26"/>
        <v>0</v>
      </c>
      <c r="F83" s="592">
        <f t="shared" si="26"/>
        <v>0</v>
      </c>
      <c r="G83" s="592">
        <f t="shared" si="26"/>
        <v>0</v>
      </c>
      <c r="H83" s="592">
        <f t="shared" si="26"/>
        <v>0</v>
      </c>
      <c r="I83" s="592">
        <f t="shared" si="26"/>
        <v>0</v>
      </c>
      <c r="J83" s="592">
        <f t="shared" si="26"/>
        <v>0</v>
      </c>
      <c r="K83" s="592">
        <f t="shared" si="26"/>
        <v>0</v>
      </c>
      <c r="L83" s="592">
        <f t="shared" si="26"/>
        <v>0</v>
      </c>
      <c r="M83" s="592">
        <f t="shared" si="26"/>
        <v>0</v>
      </c>
      <c r="N83" s="592">
        <f t="shared" si="26"/>
        <v>0</v>
      </c>
      <c r="O83" s="592">
        <f t="shared" si="26"/>
        <v>0</v>
      </c>
      <c r="P83" s="981">
        <f>SUM(D83:O83)</f>
        <v>0</v>
      </c>
      <c r="Q83" s="1817"/>
      <c r="R83" s="1817"/>
      <c r="S83" s="1817"/>
      <c r="T83" s="584"/>
      <c r="U83" s="584"/>
      <c r="V83" s="584"/>
      <c r="W83" s="584"/>
      <c r="X83" s="584"/>
      <c r="Y83" s="584"/>
      <c r="Z83" s="584"/>
      <c r="AA83" s="584"/>
    </row>
    <row r="84" spans="1:27" x14ac:dyDescent="0.25">
      <c r="A84" s="991">
        <f t="shared" si="25"/>
        <v>7</v>
      </c>
      <c r="B84" s="579" t="s">
        <v>521</v>
      </c>
      <c r="C84" s="581" t="s">
        <v>282</v>
      </c>
      <c r="D84" s="592">
        <f t="shared" ref="D84:O84" si="27">D80*D82</f>
        <v>0</v>
      </c>
      <c r="E84" s="592">
        <f t="shared" si="27"/>
        <v>0</v>
      </c>
      <c r="F84" s="592">
        <f t="shared" si="27"/>
        <v>0</v>
      </c>
      <c r="G84" s="592">
        <f t="shared" si="27"/>
        <v>0</v>
      </c>
      <c r="H84" s="592">
        <f t="shared" si="27"/>
        <v>0</v>
      </c>
      <c r="I84" s="592">
        <f t="shared" si="27"/>
        <v>0</v>
      </c>
      <c r="J84" s="592">
        <f t="shared" si="27"/>
        <v>0</v>
      </c>
      <c r="K84" s="592">
        <f t="shared" si="27"/>
        <v>0</v>
      </c>
      <c r="L84" s="592">
        <f t="shared" si="27"/>
        <v>0</v>
      </c>
      <c r="M84" s="592">
        <f t="shared" si="27"/>
        <v>0</v>
      </c>
      <c r="N84" s="592">
        <f t="shared" si="27"/>
        <v>0</v>
      </c>
      <c r="O84" s="592">
        <f t="shared" si="27"/>
        <v>0</v>
      </c>
      <c r="P84" s="1277">
        <f>SUM(D84:O84)</f>
        <v>0</v>
      </c>
      <c r="Q84" s="1817"/>
      <c r="R84" s="1817"/>
      <c r="S84" s="1817"/>
      <c r="T84" s="584"/>
      <c r="U84" s="584"/>
      <c r="V84" s="584"/>
      <c r="W84" s="584"/>
      <c r="X84" s="584"/>
      <c r="Y84" s="584"/>
      <c r="Z84" s="584"/>
      <c r="AA84" s="584"/>
    </row>
    <row r="85" spans="1:27" ht="28.2" thickBot="1" x14ac:dyDescent="0.3">
      <c r="A85" s="992">
        <f t="shared" si="25"/>
        <v>8</v>
      </c>
      <c r="B85" s="993" t="s">
        <v>504</v>
      </c>
      <c r="C85" s="994" t="s">
        <v>282</v>
      </c>
      <c r="D85" s="995">
        <f t="shared" ref="D85:P85" si="28">D84-D83</f>
        <v>0</v>
      </c>
      <c r="E85" s="995">
        <f t="shared" si="28"/>
        <v>0</v>
      </c>
      <c r="F85" s="995">
        <f t="shared" si="28"/>
        <v>0</v>
      </c>
      <c r="G85" s="995">
        <f t="shared" si="28"/>
        <v>0</v>
      </c>
      <c r="H85" s="995">
        <f t="shared" si="28"/>
        <v>0</v>
      </c>
      <c r="I85" s="995">
        <f t="shared" si="28"/>
        <v>0</v>
      </c>
      <c r="J85" s="995">
        <f t="shared" si="28"/>
        <v>0</v>
      </c>
      <c r="K85" s="995">
        <f t="shared" si="28"/>
        <v>0</v>
      </c>
      <c r="L85" s="995">
        <f t="shared" si="28"/>
        <v>0</v>
      </c>
      <c r="M85" s="995">
        <f t="shared" si="28"/>
        <v>0</v>
      </c>
      <c r="N85" s="995">
        <f t="shared" si="28"/>
        <v>0</v>
      </c>
      <c r="O85" s="995">
        <f t="shared" si="28"/>
        <v>0</v>
      </c>
      <c r="P85" s="1278">
        <f t="shared" si="28"/>
        <v>0</v>
      </c>
      <c r="Q85" s="1816"/>
      <c r="R85" s="1817"/>
      <c r="S85" s="1817"/>
      <c r="T85" s="584"/>
      <c r="U85" s="584"/>
      <c r="V85" s="584"/>
      <c r="W85" s="584"/>
      <c r="X85" s="584"/>
      <c r="Y85" s="584"/>
      <c r="Z85" s="584"/>
      <c r="AA85" s="584"/>
    </row>
    <row r="86" spans="1:27" x14ac:dyDescent="0.25">
      <c r="A86" s="970"/>
      <c r="C86" s="582"/>
      <c r="D86" s="584"/>
      <c r="E86" s="584"/>
      <c r="F86" s="584"/>
      <c r="G86" s="584"/>
      <c r="H86" s="584"/>
      <c r="I86" s="584"/>
      <c r="J86" s="584"/>
      <c r="K86" s="584"/>
      <c r="L86" s="584"/>
      <c r="M86" s="584"/>
      <c r="N86" s="584"/>
      <c r="O86" s="584"/>
      <c r="P86" s="585"/>
      <c r="Q86" s="1819"/>
      <c r="R86" s="1819"/>
      <c r="S86" s="1819"/>
      <c r="T86" s="1822"/>
      <c r="U86" s="584"/>
      <c r="V86" s="584"/>
      <c r="W86" s="584"/>
      <c r="X86" s="584"/>
      <c r="Y86" s="584"/>
      <c r="Z86" s="584"/>
      <c r="AA86" s="584"/>
    </row>
    <row r="87" spans="1:27" x14ac:dyDescent="0.25">
      <c r="A87" s="970"/>
      <c r="B87" s="577" t="s">
        <v>51</v>
      </c>
      <c r="C87" s="582"/>
      <c r="D87" s="584"/>
      <c r="E87" s="584"/>
      <c r="F87" s="584"/>
      <c r="G87" s="584"/>
      <c r="H87" s="584"/>
      <c r="I87" s="584"/>
      <c r="J87" s="584"/>
      <c r="K87" s="584"/>
      <c r="L87" s="584"/>
      <c r="M87" s="584"/>
      <c r="N87" s="584"/>
      <c r="O87" s="584"/>
      <c r="P87" s="585"/>
      <c r="Q87" s="1819"/>
      <c r="R87" s="1819"/>
      <c r="S87" s="1819"/>
      <c r="T87" s="1822"/>
      <c r="U87" s="584"/>
      <c r="V87" s="584"/>
      <c r="W87" s="584"/>
      <c r="X87" s="584"/>
      <c r="Y87" s="584"/>
      <c r="Z87" s="584"/>
      <c r="AA87" s="584"/>
    </row>
    <row r="88" spans="1:27" x14ac:dyDescent="0.25">
      <c r="A88" s="970"/>
      <c r="B88" s="577" t="s">
        <v>503</v>
      </c>
      <c r="C88" s="582"/>
      <c r="D88" s="584"/>
      <c r="E88" s="584"/>
      <c r="F88" s="584"/>
      <c r="G88" s="584"/>
      <c r="H88" s="584"/>
      <c r="I88" s="584"/>
      <c r="J88" s="584"/>
      <c r="K88" s="584"/>
      <c r="L88" s="584"/>
      <c r="M88" s="584"/>
      <c r="N88" s="584"/>
      <c r="O88" s="584"/>
      <c r="P88" s="584"/>
      <c r="Q88" s="1819"/>
      <c r="R88" s="1819"/>
      <c r="S88" s="1819"/>
      <c r="T88" s="1822"/>
      <c r="U88" s="584"/>
      <c r="V88" s="584"/>
      <c r="W88" s="584"/>
      <c r="X88" s="584"/>
      <c r="Y88" s="584"/>
      <c r="Z88" s="584"/>
      <c r="AA88" s="584"/>
    </row>
    <row r="89" spans="1:27" ht="16.2" customHeight="1" x14ac:dyDescent="0.25">
      <c r="A89" s="970"/>
      <c r="D89" s="584"/>
      <c r="E89" s="584"/>
      <c r="F89" s="584"/>
      <c r="G89" s="584"/>
      <c r="H89" s="584"/>
      <c r="I89" s="584"/>
      <c r="J89" s="584"/>
      <c r="K89" s="584"/>
      <c r="L89" s="584"/>
      <c r="M89" s="584"/>
      <c r="N89" s="584"/>
      <c r="O89" s="584"/>
      <c r="P89" s="584"/>
      <c r="Q89" s="1817"/>
      <c r="R89" s="1817"/>
      <c r="S89" s="1817"/>
      <c r="T89" s="584"/>
      <c r="U89" s="584"/>
      <c r="V89" s="584"/>
      <c r="W89" s="584"/>
      <c r="X89" s="584"/>
      <c r="Y89" s="584"/>
      <c r="Z89" s="584"/>
      <c r="AA89" s="584"/>
    </row>
    <row r="90" spans="1:27" ht="14.4" thickBot="1" x14ac:dyDescent="0.3">
      <c r="A90" s="970" t="s">
        <v>549</v>
      </c>
      <c r="B90" s="589" t="s">
        <v>508</v>
      </c>
      <c r="D90" s="584"/>
      <c r="E90" s="584"/>
      <c r="F90" s="584"/>
      <c r="G90" s="584"/>
      <c r="H90" s="584"/>
      <c r="I90" s="584"/>
      <c r="J90" s="584"/>
      <c r="K90" s="584"/>
      <c r="L90" s="584"/>
      <c r="M90" s="584"/>
      <c r="N90" s="584"/>
      <c r="O90" s="584"/>
      <c r="P90" s="584"/>
      <c r="Q90" s="1817"/>
      <c r="R90" s="1817"/>
      <c r="S90" s="1817"/>
      <c r="T90" s="584"/>
      <c r="U90" s="584"/>
      <c r="V90" s="584"/>
      <c r="W90" s="584"/>
      <c r="X90" s="584"/>
      <c r="Y90" s="584"/>
      <c r="Z90" s="584"/>
      <c r="AA90" s="584"/>
    </row>
    <row r="91" spans="1:27" ht="20.399999999999999" customHeight="1" x14ac:dyDescent="0.25">
      <c r="A91" s="976" t="s">
        <v>488</v>
      </c>
      <c r="B91" s="977" t="s">
        <v>132</v>
      </c>
      <c r="C91" s="977" t="s">
        <v>487</v>
      </c>
      <c r="D91" s="977" t="s">
        <v>489</v>
      </c>
      <c r="E91" s="977" t="s">
        <v>490</v>
      </c>
      <c r="F91" s="977" t="s">
        <v>491</v>
      </c>
      <c r="G91" s="977" t="s">
        <v>492</v>
      </c>
      <c r="H91" s="977" t="s">
        <v>493</v>
      </c>
      <c r="I91" s="977" t="s">
        <v>494</v>
      </c>
      <c r="J91" s="977" t="s">
        <v>495</v>
      </c>
      <c r="K91" s="977" t="s">
        <v>496</v>
      </c>
      <c r="L91" s="977" t="s">
        <v>497</v>
      </c>
      <c r="M91" s="977" t="s">
        <v>498</v>
      </c>
      <c r="N91" s="977" t="s">
        <v>499</v>
      </c>
      <c r="O91" s="977" t="s">
        <v>500</v>
      </c>
      <c r="P91" s="978" t="s">
        <v>14</v>
      </c>
      <c r="Q91" s="1817"/>
      <c r="R91" s="1817"/>
      <c r="S91" s="1817"/>
      <c r="T91" s="584"/>
      <c r="U91" s="584"/>
      <c r="V91" s="584"/>
      <c r="W91" s="584"/>
      <c r="X91" s="584"/>
      <c r="Y91" s="584"/>
      <c r="Z91" s="584"/>
      <c r="AA91" s="584"/>
    </row>
    <row r="92" spans="1:27" ht="25.2" customHeight="1" x14ac:dyDescent="0.25">
      <c r="A92" s="991" t="s">
        <v>105</v>
      </c>
      <c r="B92" s="587" t="s">
        <v>505</v>
      </c>
      <c r="C92" s="581" t="s">
        <v>16</v>
      </c>
      <c r="D92" s="590"/>
      <c r="E92" s="590"/>
      <c r="F92" s="590"/>
      <c r="G92" s="590"/>
      <c r="H92" s="590"/>
      <c r="I92" s="590"/>
      <c r="J92" s="590"/>
      <c r="K92" s="590"/>
      <c r="L92" s="590"/>
      <c r="M92" s="590"/>
      <c r="N92" s="590"/>
      <c r="O92" s="590"/>
      <c r="P92" s="1274">
        <f>SUM(D92:O92)</f>
        <v>0</v>
      </c>
      <c r="Q92" s="1817"/>
      <c r="R92" s="1817"/>
      <c r="S92" s="1817"/>
      <c r="T92" s="584">
        <f>R92/12</f>
        <v>0</v>
      </c>
      <c r="U92" s="584"/>
      <c r="V92" s="584"/>
      <c r="W92" s="584"/>
      <c r="X92" s="584"/>
      <c r="Y92" s="584"/>
      <c r="Z92" s="584"/>
      <c r="AA92" s="584"/>
    </row>
    <row r="93" spans="1:27" ht="27.6" x14ac:dyDescent="0.25">
      <c r="A93" s="991" t="s">
        <v>144</v>
      </c>
      <c r="B93" s="587" t="s">
        <v>550</v>
      </c>
      <c r="C93" s="581" t="s">
        <v>17</v>
      </c>
      <c r="D93" s="591"/>
      <c r="E93" s="591"/>
      <c r="F93" s="591"/>
      <c r="G93" s="591"/>
      <c r="H93" s="591"/>
      <c r="I93" s="591"/>
      <c r="J93" s="591"/>
      <c r="K93" s="591"/>
      <c r="L93" s="591"/>
      <c r="M93" s="591"/>
      <c r="N93" s="591"/>
      <c r="O93" s="591"/>
      <c r="P93" s="1274"/>
      <c r="Q93" s="1817"/>
      <c r="R93" s="1817"/>
      <c r="S93" s="1817"/>
      <c r="T93" s="584"/>
      <c r="U93" s="584"/>
      <c r="V93" s="584"/>
      <c r="W93" s="584"/>
      <c r="X93" s="584"/>
      <c r="Y93" s="584"/>
      <c r="Z93" s="584"/>
      <c r="AA93" s="584"/>
    </row>
    <row r="94" spans="1:27" ht="27.6" x14ac:dyDescent="0.25">
      <c r="A94" s="991" t="s">
        <v>145</v>
      </c>
      <c r="B94" s="587" t="s">
        <v>507</v>
      </c>
      <c r="C94" s="581" t="s">
        <v>17</v>
      </c>
      <c r="D94" s="591"/>
      <c r="E94" s="591"/>
      <c r="F94" s="591"/>
      <c r="G94" s="591"/>
      <c r="H94" s="591"/>
      <c r="I94" s="591"/>
      <c r="J94" s="591"/>
      <c r="K94" s="591"/>
      <c r="L94" s="591"/>
      <c r="M94" s="591"/>
      <c r="N94" s="591"/>
      <c r="O94" s="591"/>
      <c r="P94" s="1274"/>
      <c r="Q94" s="1817"/>
      <c r="R94" s="1817"/>
      <c r="S94" s="1817"/>
      <c r="T94" s="584"/>
      <c r="U94" s="584"/>
      <c r="V94" s="584"/>
      <c r="W94" s="584"/>
      <c r="X94" s="584"/>
      <c r="Y94" s="584"/>
      <c r="Z94" s="584"/>
      <c r="AA94" s="584"/>
    </row>
    <row r="95" spans="1:27" ht="27.6" x14ac:dyDescent="0.25">
      <c r="A95" s="991" t="s">
        <v>146</v>
      </c>
      <c r="B95" s="587" t="s">
        <v>509</v>
      </c>
      <c r="C95" s="581" t="s">
        <v>282</v>
      </c>
      <c r="D95" s="592">
        <f t="shared" ref="D95:O95" si="29">D93*D92</f>
        <v>0</v>
      </c>
      <c r="E95" s="592">
        <f t="shared" si="29"/>
        <v>0</v>
      </c>
      <c r="F95" s="592">
        <f t="shared" si="29"/>
        <v>0</v>
      </c>
      <c r="G95" s="592">
        <f t="shared" si="29"/>
        <v>0</v>
      </c>
      <c r="H95" s="592">
        <f t="shared" si="29"/>
        <v>0</v>
      </c>
      <c r="I95" s="592">
        <f t="shared" si="29"/>
        <v>0</v>
      </c>
      <c r="J95" s="592">
        <f t="shared" si="29"/>
        <v>0</v>
      </c>
      <c r="K95" s="592">
        <f t="shared" si="29"/>
        <v>0</v>
      </c>
      <c r="L95" s="592">
        <f t="shared" si="29"/>
        <v>0</v>
      </c>
      <c r="M95" s="592">
        <f t="shared" si="29"/>
        <v>0</v>
      </c>
      <c r="N95" s="592">
        <f t="shared" si="29"/>
        <v>0</v>
      </c>
      <c r="O95" s="592">
        <f t="shared" si="29"/>
        <v>0</v>
      </c>
      <c r="P95" s="1275">
        <f>SUM(D95:O95)</f>
        <v>0</v>
      </c>
      <c r="Q95" s="1821"/>
      <c r="R95" s="1817"/>
      <c r="S95" s="1817"/>
      <c r="T95" s="584"/>
      <c r="U95" s="584"/>
      <c r="V95" s="584"/>
      <c r="W95" s="584"/>
      <c r="X95" s="584"/>
      <c r="Y95" s="584"/>
      <c r="Z95" s="584"/>
      <c r="AA95" s="584"/>
    </row>
    <row r="96" spans="1:27" ht="28.2" thickBot="1" x14ac:dyDescent="0.3">
      <c r="A96" s="991" t="s">
        <v>147</v>
      </c>
      <c r="B96" s="587" t="s">
        <v>510</v>
      </c>
      <c r="C96" s="581" t="s">
        <v>282</v>
      </c>
      <c r="D96" s="592">
        <f t="shared" ref="D96:O96" si="30">D94*D92</f>
        <v>0</v>
      </c>
      <c r="E96" s="592">
        <f t="shared" si="30"/>
        <v>0</v>
      </c>
      <c r="F96" s="592">
        <f t="shared" si="30"/>
        <v>0</v>
      </c>
      <c r="G96" s="592">
        <f t="shared" si="30"/>
        <v>0</v>
      </c>
      <c r="H96" s="592">
        <f t="shared" si="30"/>
        <v>0</v>
      </c>
      <c r="I96" s="592">
        <f t="shared" si="30"/>
        <v>0</v>
      </c>
      <c r="J96" s="592">
        <f t="shared" si="30"/>
        <v>0</v>
      </c>
      <c r="K96" s="592">
        <f t="shared" si="30"/>
        <v>0</v>
      </c>
      <c r="L96" s="592">
        <f t="shared" si="30"/>
        <v>0</v>
      </c>
      <c r="M96" s="592">
        <f t="shared" si="30"/>
        <v>0</v>
      </c>
      <c r="N96" s="592">
        <f t="shared" si="30"/>
        <v>0</v>
      </c>
      <c r="O96" s="592">
        <f t="shared" si="30"/>
        <v>0</v>
      </c>
      <c r="P96" s="1276">
        <f>SUM(D96:O96)</f>
        <v>0</v>
      </c>
      <c r="Q96" s="1821"/>
      <c r="R96" s="1817"/>
      <c r="S96" s="1817"/>
      <c r="T96" s="584"/>
      <c r="U96" s="584"/>
      <c r="V96" s="584"/>
      <c r="W96" s="584"/>
      <c r="X96" s="584"/>
      <c r="Y96" s="584"/>
      <c r="Z96" s="584"/>
      <c r="AA96" s="584"/>
    </row>
    <row r="97" spans="1:27" ht="28.2" thickBot="1" x14ac:dyDescent="0.3">
      <c r="A97" s="992" t="s">
        <v>148</v>
      </c>
      <c r="B97" s="993" t="s">
        <v>511</v>
      </c>
      <c r="C97" s="994" t="s">
        <v>282</v>
      </c>
      <c r="D97" s="995">
        <f>D96-D95</f>
        <v>0</v>
      </c>
      <c r="E97" s="995">
        <f t="shared" ref="E97:P97" si="31">E96-E95</f>
        <v>0</v>
      </c>
      <c r="F97" s="995">
        <f t="shared" si="31"/>
        <v>0</v>
      </c>
      <c r="G97" s="995">
        <f t="shared" si="31"/>
        <v>0</v>
      </c>
      <c r="H97" s="995">
        <f t="shared" si="31"/>
        <v>0</v>
      </c>
      <c r="I97" s="995">
        <f t="shared" si="31"/>
        <v>0</v>
      </c>
      <c r="J97" s="995">
        <f t="shared" si="31"/>
        <v>0</v>
      </c>
      <c r="K97" s="995">
        <f t="shared" si="31"/>
        <v>0</v>
      </c>
      <c r="L97" s="995">
        <f t="shared" si="31"/>
        <v>0</v>
      </c>
      <c r="M97" s="995">
        <f t="shared" si="31"/>
        <v>0</v>
      </c>
      <c r="N97" s="995">
        <f t="shared" si="31"/>
        <v>0</v>
      </c>
      <c r="O97" s="996">
        <f t="shared" si="31"/>
        <v>0</v>
      </c>
      <c r="P97" s="595">
        <f t="shared" si="31"/>
        <v>0</v>
      </c>
      <c r="Q97" s="1817"/>
      <c r="R97" s="1817"/>
      <c r="S97" s="1817"/>
      <c r="T97" s="584"/>
      <c r="U97" s="584"/>
      <c r="V97" s="584"/>
      <c r="W97" s="584"/>
      <c r="X97" s="584"/>
      <c r="Y97" s="584"/>
      <c r="Z97" s="584"/>
      <c r="AA97" s="584"/>
    </row>
    <row r="98" spans="1:27" x14ac:dyDescent="0.25">
      <c r="A98" s="970"/>
      <c r="B98" s="588"/>
      <c r="D98" s="584"/>
      <c r="E98" s="584"/>
      <c r="F98" s="584"/>
      <c r="G98" s="584"/>
      <c r="H98" s="584"/>
      <c r="I98" s="584"/>
      <c r="J98" s="584"/>
      <c r="K98" s="584"/>
      <c r="L98" s="584"/>
      <c r="M98" s="584"/>
      <c r="N98" s="584"/>
      <c r="O98" s="584"/>
      <c r="P98" s="584"/>
      <c r="Q98" s="1819"/>
      <c r="R98" s="1819"/>
      <c r="S98" s="1819"/>
      <c r="T98" s="1822"/>
      <c r="U98" s="1822"/>
      <c r="V98" s="584"/>
      <c r="W98" s="584"/>
      <c r="X98" s="584"/>
      <c r="Y98" s="584"/>
      <c r="Z98" s="584"/>
      <c r="AA98" s="584"/>
    </row>
    <row r="99" spans="1:27" x14ac:dyDescent="0.25">
      <c r="A99" s="970"/>
      <c r="B99" s="588"/>
      <c r="D99" s="584"/>
      <c r="E99" s="584"/>
      <c r="F99" s="584"/>
      <c r="G99" s="584"/>
      <c r="H99" s="584"/>
      <c r="I99" s="584"/>
      <c r="J99" s="584"/>
      <c r="K99" s="584"/>
      <c r="L99" s="584"/>
      <c r="M99" s="584"/>
      <c r="N99" s="584"/>
      <c r="O99" s="584"/>
      <c r="P99" s="584"/>
      <c r="Q99" s="1819"/>
      <c r="R99" s="1819"/>
      <c r="S99" s="1819"/>
      <c r="T99" s="1822"/>
      <c r="U99" s="1822"/>
      <c r="V99" s="584"/>
      <c r="W99" s="584"/>
      <c r="X99" s="584"/>
      <c r="Y99" s="584"/>
      <c r="Z99" s="584"/>
      <c r="AA99" s="584"/>
    </row>
    <row r="100" spans="1:27" x14ac:dyDescent="0.25">
      <c r="A100" s="970"/>
      <c r="B100" s="588"/>
      <c r="D100" s="584"/>
      <c r="E100" s="584"/>
      <c r="F100" s="584"/>
      <c r="G100" s="584"/>
      <c r="H100" s="584"/>
      <c r="I100" s="584"/>
      <c r="J100" s="584"/>
      <c r="K100" s="584"/>
      <c r="L100" s="584"/>
      <c r="M100" s="584"/>
      <c r="N100" s="584"/>
      <c r="O100" s="584"/>
      <c r="P100" s="584"/>
      <c r="Q100" s="1820"/>
      <c r="R100" s="1820"/>
      <c r="S100" s="1820"/>
      <c r="T100" s="1822"/>
      <c r="U100" s="1822"/>
      <c r="V100" s="584"/>
      <c r="W100" s="584"/>
      <c r="X100" s="584"/>
      <c r="Y100" s="584"/>
      <c r="Z100" s="584"/>
      <c r="AA100" s="584"/>
    </row>
    <row r="101" spans="1:27" ht="14.4" thickBot="1" x14ac:dyDescent="0.3">
      <c r="A101" s="970" t="s">
        <v>562</v>
      </c>
      <c r="B101" s="589" t="s">
        <v>566</v>
      </c>
      <c r="C101" s="589" t="s">
        <v>567</v>
      </c>
      <c r="D101" s="585"/>
      <c r="E101" s="584"/>
      <c r="F101" s="584"/>
      <c r="G101" s="584"/>
      <c r="H101" s="584"/>
      <c r="I101" s="584"/>
      <c r="J101" s="584"/>
      <c r="K101" s="584"/>
      <c r="L101" s="584"/>
      <c r="M101" s="584"/>
      <c r="N101" s="584"/>
      <c r="O101" s="584"/>
      <c r="P101" s="584"/>
      <c r="Q101" s="1819"/>
      <c r="R101" s="1819"/>
      <c r="S101" s="1819"/>
      <c r="T101" s="1822"/>
      <c r="U101" s="1822"/>
      <c r="V101" s="584"/>
      <c r="W101" s="584"/>
      <c r="X101" s="584"/>
      <c r="Y101" s="584"/>
      <c r="Z101" s="584"/>
      <c r="AA101" s="584"/>
    </row>
    <row r="102" spans="1:27" x14ac:dyDescent="0.25">
      <c r="A102" s="976" t="s">
        <v>488</v>
      </c>
      <c r="B102" s="977" t="s">
        <v>132</v>
      </c>
      <c r="C102" s="977" t="s">
        <v>487</v>
      </c>
      <c r="D102" s="977" t="s">
        <v>489</v>
      </c>
      <c r="E102" s="977" t="s">
        <v>490</v>
      </c>
      <c r="F102" s="977" t="s">
        <v>491</v>
      </c>
      <c r="G102" s="977" t="s">
        <v>492</v>
      </c>
      <c r="H102" s="977" t="s">
        <v>493</v>
      </c>
      <c r="I102" s="977" t="s">
        <v>494</v>
      </c>
      <c r="J102" s="977" t="s">
        <v>495</v>
      </c>
      <c r="K102" s="977" t="s">
        <v>496</v>
      </c>
      <c r="L102" s="977" t="s">
        <v>497</v>
      </c>
      <c r="M102" s="977" t="s">
        <v>498</v>
      </c>
      <c r="N102" s="977" t="s">
        <v>499</v>
      </c>
      <c r="O102" s="977" t="s">
        <v>500</v>
      </c>
      <c r="P102" s="978" t="s">
        <v>14</v>
      </c>
      <c r="Q102" s="1817"/>
      <c r="R102" s="1817"/>
      <c r="S102" s="1817"/>
      <c r="T102" s="584"/>
      <c r="U102" s="584"/>
      <c r="V102" s="584"/>
      <c r="W102" s="584"/>
      <c r="X102" s="584"/>
      <c r="Y102" s="584"/>
      <c r="Z102" s="584"/>
      <c r="AA102" s="584"/>
    </row>
    <row r="103" spans="1:27" ht="21" customHeight="1" x14ac:dyDescent="0.25">
      <c r="A103" s="991" t="s">
        <v>105</v>
      </c>
      <c r="B103" s="587" t="s">
        <v>505</v>
      </c>
      <c r="C103" s="581" t="s">
        <v>16</v>
      </c>
      <c r="D103" s="583"/>
      <c r="E103" s="583"/>
      <c r="F103" s="583"/>
      <c r="G103" s="583"/>
      <c r="H103" s="583"/>
      <c r="I103" s="583"/>
      <c r="J103" s="583"/>
      <c r="K103" s="583"/>
      <c r="L103" s="583"/>
      <c r="M103" s="583"/>
      <c r="N103" s="583"/>
      <c r="O103" s="583"/>
      <c r="P103" s="983"/>
      <c r="Q103" s="1817"/>
      <c r="R103" s="1817"/>
      <c r="S103" s="1817"/>
      <c r="T103" s="584"/>
      <c r="U103" s="584"/>
      <c r="V103" s="584"/>
      <c r="W103" s="584"/>
      <c r="X103" s="584"/>
      <c r="Y103" s="584"/>
      <c r="Z103" s="584"/>
      <c r="AA103" s="584"/>
    </row>
    <row r="104" spans="1:27" ht="27.6" x14ac:dyDescent="0.25">
      <c r="A104" s="991" t="s">
        <v>144</v>
      </c>
      <c r="B104" s="587" t="s">
        <v>506</v>
      </c>
      <c r="C104" s="581" t="s">
        <v>17</v>
      </c>
      <c r="D104" s="583"/>
      <c r="E104" s="583"/>
      <c r="F104" s="583"/>
      <c r="G104" s="583"/>
      <c r="H104" s="583"/>
      <c r="I104" s="583"/>
      <c r="J104" s="583"/>
      <c r="K104" s="583"/>
      <c r="L104" s="583"/>
      <c r="M104" s="583"/>
      <c r="N104" s="583"/>
      <c r="O104" s="583"/>
      <c r="P104" s="983"/>
      <c r="Q104" s="1817"/>
      <c r="R104" s="1817"/>
      <c r="S104" s="1817"/>
      <c r="T104" s="584"/>
      <c r="U104" s="584"/>
      <c r="V104" s="584"/>
      <c r="W104" s="584"/>
      <c r="X104" s="584"/>
      <c r="Y104" s="584"/>
      <c r="Z104" s="584"/>
      <c r="AA104" s="584"/>
    </row>
    <row r="105" spans="1:27" ht="27.6" x14ac:dyDescent="0.25">
      <c r="A105" s="991" t="s">
        <v>145</v>
      </c>
      <c r="B105" s="587" t="s">
        <v>507</v>
      </c>
      <c r="C105" s="581" t="s">
        <v>17</v>
      </c>
      <c r="D105" s="583"/>
      <c r="E105" s="583"/>
      <c r="F105" s="583"/>
      <c r="G105" s="583"/>
      <c r="H105" s="583"/>
      <c r="I105" s="583"/>
      <c r="J105" s="583"/>
      <c r="K105" s="583"/>
      <c r="L105" s="583"/>
      <c r="M105" s="583"/>
      <c r="N105" s="583"/>
      <c r="O105" s="583"/>
      <c r="P105" s="983"/>
      <c r="Q105" s="1817"/>
      <c r="R105" s="1817"/>
      <c r="S105" s="1817"/>
      <c r="T105" s="584"/>
      <c r="U105" s="584"/>
      <c r="V105" s="584"/>
      <c r="W105" s="584"/>
      <c r="X105" s="584"/>
      <c r="Y105" s="584"/>
      <c r="Z105" s="584"/>
      <c r="AA105" s="584"/>
    </row>
    <row r="106" spans="1:27" ht="27.6" x14ac:dyDescent="0.25">
      <c r="A106" s="991" t="s">
        <v>146</v>
      </c>
      <c r="B106" s="587" t="s">
        <v>512</v>
      </c>
      <c r="C106" s="581" t="s">
        <v>282</v>
      </c>
      <c r="D106" s="593"/>
      <c r="E106" s="593"/>
      <c r="F106" s="593"/>
      <c r="G106" s="593"/>
      <c r="H106" s="593"/>
      <c r="I106" s="593"/>
      <c r="J106" s="593"/>
      <c r="K106" s="593"/>
      <c r="L106" s="593"/>
      <c r="M106" s="593"/>
      <c r="N106" s="593"/>
      <c r="O106" s="593"/>
      <c r="P106" s="997"/>
      <c r="Q106" s="1817"/>
      <c r="R106" s="1817"/>
      <c r="S106" s="1817"/>
      <c r="T106" s="584"/>
      <c r="U106" s="584"/>
      <c r="V106" s="584"/>
      <c r="W106" s="584"/>
      <c r="X106" s="584"/>
      <c r="Y106" s="584"/>
      <c r="Z106" s="584"/>
      <c r="AA106" s="584"/>
    </row>
    <row r="107" spans="1:27" ht="28.2" thickBot="1" x14ac:dyDescent="0.3">
      <c r="A107" s="991" t="s">
        <v>147</v>
      </c>
      <c r="B107" s="587" t="s">
        <v>513</v>
      </c>
      <c r="C107" s="581" t="s">
        <v>282</v>
      </c>
      <c r="D107" s="593"/>
      <c r="E107" s="593"/>
      <c r="F107" s="593"/>
      <c r="G107" s="593"/>
      <c r="H107" s="593"/>
      <c r="I107" s="593"/>
      <c r="J107" s="593"/>
      <c r="K107" s="593"/>
      <c r="L107" s="593"/>
      <c r="M107" s="593"/>
      <c r="N107" s="593"/>
      <c r="O107" s="593"/>
      <c r="P107" s="998"/>
      <c r="Q107" s="1817"/>
      <c r="R107" s="1817"/>
      <c r="S107" s="1817"/>
      <c r="T107" s="584"/>
      <c r="U107" s="584"/>
      <c r="V107" s="584"/>
      <c r="W107" s="584"/>
      <c r="X107" s="584"/>
      <c r="Y107" s="584"/>
      <c r="Z107" s="584"/>
      <c r="AA107" s="584"/>
    </row>
    <row r="108" spans="1:27" ht="42" thickBot="1" x14ac:dyDescent="0.3">
      <c r="A108" s="992" t="s">
        <v>148</v>
      </c>
      <c r="B108" s="993" t="s">
        <v>514</v>
      </c>
      <c r="C108" s="994" t="s">
        <v>282</v>
      </c>
      <c r="D108" s="999"/>
      <c r="E108" s="999"/>
      <c r="F108" s="999"/>
      <c r="G108" s="999"/>
      <c r="H108" s="999"/>
      <c r="I108" s="999"/>
      <c r="J108" s="999"/>
      <c r="K108" s="999"/>
      <c r="L108" s="999"/>
      <c r="M108" s="999"/>
      <c r="N108" s="999"/>
      <c r="O108" s="1000"/>
      <c r="P108" s="596"/>
      <c r="Q108" s="1817"/>
      <c r="R108" s="1817"/>
      <c r="S108" s="1817"/>
      <c r="T108" s="584"/>
      <c r="U108" s="584"/>
      <c r="V108" s="584"/>
      <c r="W108" s="584"/>
      <c r="X108" s="584"/>
      <c r="Y108" s="584"/>
      <c r="Z108" s="584"/>
      <c r="AA108" s="584"/>
    </row>
    <row r="109" spans="1:27" x14ac:dyDescent="0.25">
      <c r="A109" s="970"/>
      <c r="D109" s="584"/>
      <c r="E109" s="584"/>
      <c r="F109" s="584"/>
      <c r="G109" s="584"/>
      <c r="H109" s="584"/>
      <c r="I109" s="584"/>
      <c r="J109" s="584"/>
      <c r="K109" s="584"/>
      <c r="L109" s="584"/>
      <c r="M109" s="584"/>
      <c r="N109" s="584"/>
      <c r="O109" s="584"/>
      <c r="P109" s="584"/>
      <c r="Q109" s="1817"/>
      <c r="R109" s="1817"/>
      <c r="S109" s="1817"/>
      <c r="T109" s="584"/>
      <c r="U109" s="584"/>
      <c r="V109" s="584"/>
      <c r="W109" s="584"/>
      <c r="X109" s="584"/>
      <c r="Y109" s="584"/>
      <c r="Z109" s="584"/>
      <c r="AA109" s="584"/>
    </row>
    <row r="110" spans="1:27" x14ac:dyDescent="0.25">
      <c r="A110" s="970"/>
      <c r="D110" s="584"/>
      <c r="E110" s="584"/>
      <c r="F110" s="584"/>
      <c r="G110" s="584"/>
      <c r="H110" s="584"/>
      <c r="I110" s="584"/>
      <c r="J110" s="584"/>
      <c r="K110" s="584"/>
      <c r="L110" s="584"/>
      <c r="M110" s="584"/>
      <c r="N110" s="584"/>
      <c r="O110" s="584"/>
      <c r="P110" s="584"/>
      <c r="Q110" s="1817"/>
      <c r="R110" s="1817"/>
      <c r="S110" s="1817"/>
      <c r="T110" s="584"/>
      <c r="U110" s="584"/>
      <c r="V110" s="584"/>
      <c r="W110" s="584"/>
      <c r="X110" s="584"/>
      <c r="Y110" s="584"/>
      <c r="Z110" s="584"/>
      <c r="AA110" s="584"/>
    </row>
    <row r="111" spans="1:27" x14ac:dyDescent="0.25">
      <c r="A111" s="970"/>
      <c r="D111" s="584"/>
      <c r="E111" s="584"/>
      <c r="F111" s="584"/>
      <c r="G111" s="584"/>
      <c r="H111" s="584"/>
      <c r="I111" s="584"/>
      <c r="J111" s="584"/>
      <c r="K111" s="584"/>
      <c r="L111" s="584"/>
      <c r="M111" s="584"/>
      <c r="N111" s="584"/>
      <c r="O111" s="584"/>
      <c r="P111" s="584"/>
      <c r="Q111" s="1817"/>
      <c r="R111" s="1817"/>
      <c r="S111" s="1817"/>
      <c r="T111" s="584"/>
      <c r="U111" s="584"/>
      <c r="V111" s="584"/>
      <c r="W111" s="584"/>
      <c r="X111" s="584"/>
      <c r="Y111" s="584"/>
      <c r="Z111" s="584"/>
      <c r="AA111" s="584"/>
    </row>
    <row r="112" spans="1:27" ht="14.4" thickBot="1" x14ac:dyDescent="0.3">
      <c r="A112" s="970" t="s">
        <v>563</v>
      </c>
      <c r="B112" s="589" t="s">
        <v>568</v>
      </c>
      <c r="C112" s="589" t="s">
        <v>569</v>
      </c>
      <c r="D112" s="584"/>
      <c r="E112" s="584"/>
      <c r="F112" s="584"/>
      <c r="G112" s="584"/>
      <c r="H112" s="584"/>
      <c r="I112" s="584"/>
      <c r="J112" s="584"/>
      <c r="K112" s="584"/>
      <c r="L112" s="584"/>
      <c r="M112" s="584"/>
      <c r="N112" s="584"/>
      <c r="O112" s="584"/>
      <c r="P112" s="584"/>
      <c r="Q112" s="1817"/>
      <c r="R112" s="1817"/>
      <c r="S112" s="1817"/>
      <c r="T112" s="584"/>
      <c r="U112" s="584"/>
      <c r="V112" s="584"/>
      <c r="W112" s="584"/>
      <c r="X112" s="584"/>
      <c r="Y112" s="584"/>
      <c r="Z112" s="584"/>
      <c r="AA112" s="584"/>
    </row>
    <row r="113" spans="1:27" x14ac:dyDescent="0.25">
      <c r="A113" s="976" t="s">
        <v>488</v>
      </c>
      <c r="B113" s="977" t="s">
        <v>132</v>
      </c>
      <c r="C113" s="977" t="s">
        <v>487</v>
      </c>
      <c r="D113" s="977" t="s">
        <v>489</v>
      </c>
      <c r="E113" s="977" t="s">
        <v>490</v>
      </c>
      <c r="F113" s="977" t="s">
        <v>491</v>
      </c>
      <c r="G113" s="977" t="s">
        <v>492</v>
      </c>
      <c r="H113" s="977" t="s">
        <v>493</v>
      </c>
      <c r="I113" s="977" t="s">
        <v>494</v>
      </c>
      <c r="J113" s="977" t="s">
        <v>495</v>
      </c>
      <c r="K113" s="977" t="s">
        <v>496</v>
      </c>
      <c r="L113" s="977" t="s">
        <v>497</v>
      </c>
      <c r="M113" s="977" t="s">
        <v>498</v>
      </c>
      <c r="N113" s="977" t="s">
        <v>499</v>
      </c>
      <c r="O113" s="977" t="s">
        <v>500</v>
      </c>
      <c r="P113" s="978" t="s">
        <v>14</v>
      </c>
      <c r="Q113" s="1817"/>
      <c r="R113" s="1817"/>
      <c r="S113" s="1817"/>
      <c r="T113" s="584"/>
      <c r="U113" s="584"/>
      <c r="V113" s="584"/>
      <c r="W113" s="584"/>
      <c r="X113" s="584"/>
      <c r="Y113" s="584"/>
      <c r="Z113" s="584"/>
      <c r="AA113" s="584"/>
    </row>
    <row r="114" spans="1:27" x14ac:dyDescent="0.25">
      <c r="A114" s="991" t="s">
        <v>105</v>
      </c>
      <c r="B114" s="587" t="s">
        <v>505</v>
      </c>
      <c r="C114" s="581" t="s">
        <v>16</v>
      </c>
      <c r="D114" s="583"/>
      <c r="E114" s="583"/>
      <c r="F114" s="583"/>
      <c r="G114" s="583"/>
      <c r="H114" s="583"/>
      <c r="I114" s="583"/>
      <c r="J114" s="583"/>
      <c r="K114" s="583"/>
      <c r="L114" s="583"/>
      <c r="M114" s="583"/>
      <c r="N114" s="583"/>
      <c r="O114" s="583"/>
      <c r="P114" s="983"/>
      <c r="Q114" s="1817"/>
      <c r="R114" s="1817"/>
      <c r="S114" s="1817"/>
      <c r="T114" s="584"/>
      <c r="U114" s="584"/>
      <c r="V114" s="584"/>
      <c r="W114" s="584"/>
      <c r="X114" s="584"/>
      <c r="Y114" s="584"/>
      <c r="Z114" s="584"/>
      <c r="AA114" s="584"/>
    </row>
    <row r="115" spans="1:27" ht="27.6" x14ac:dyDescent="0.25">
      <c r="A115" s="991" t="s">
        <v>144</v>
      </c>
      <c r="B115" s="587" t="s">
        <v>506</v>
      </c>
      <c r="C115" s="581" t="s">
        <v>17</v>
      </c>
      <c r="D115" s="583"/>
      <c r="E115" s="583"/>
      <c r="F115" s="583"/>
      <c r="G115" s="583"/>
      <c r="H115" s="583"/>
      <c r="I115" s="583"/>
      <c r="J115" s="583"/>
      <c r="K115" s="583"/>
      <c r="L115" s="583"/>
      <c r="M115" s="583"/>
      <c r="N115" s="583"/>
      <c r="O115" s="583"/>
      <c r="P115" s="983"/>
      <c r="Q115" s="1817"/>
      <c r="R115" s="1817"/>
      <c r="S115" s="1817"/>
      <c r="T115" s="584"/>
      <c r="U115" s="584"/>
      <c r="V115" s="584"/>
      <c r="W115" s="584"/>
      <c r="X115" s="584"/>
      <c r="Y115" s="584"/>
      <c r="Z115" s="584"/>
      <c r="AA115" s="584"/>
    </row>
    <row r="116" spans="1:27" ht="27.6" x14ac:dyDescent="0.25">
      <c r="A116" s="991" t="s">
        <v>145</v>
      </c>
      <c r="B116" s="587" t="s">
        <v>507</v>
      </c>
      <c r="C116" s="581" t="s">
        <v>17</v>
      </c>
      <c r="D116" s="583"/>
      <c r="E116" s="583"/>
      <c r="F116" s="583"/>
      <c r="G116" s="583"/>
      <c r="H116" s="583"/>
      <c r="I116" s="583"/>
      <c r="J116" s="583"/>
      <c r="K116" s="583"/>
      <c r="L116" s="583"/>
      <c r="M116" s="583"/>
      <c r="N116" s="583"/>
      <c r="O116" s="583"/>
      <c r="P116" s="983"/>
      <c r="Q116" s="1817"/>
      <c r="R116" s="1817"/>
      <c r="S116" s="1817"/>
      <c r="T116" s="584"/>
      <c r="U116" s="584"/>
      <c r="V116" s="584"/>
      <c r="W116" s="584"/>
      <c r="X116" s="584"/>
      <c r="Y116" s="584"/>
      <c r="Z116" s="584"/>
      <c r="AA116" s="584"/>
    </row>
    <row r="117" spans="1:27" ht="27.6" x14ac:dyDescent="0.25">
      <c r="A117" s="991" t="s">
        <v>146</v>
      </c>
      <c r="B117" s="587" t="s">
        <v>512</v>
      </c>
      <c r="C117" s="581" t="s">
        <v>282</v>
      </c>
      <c r="D117" s="593"/>
      <c r="E117" s="593"/>
      <c r="F117" s="593"/>
      <c r="G117" s="593"/>
      <c r="H117" s="593"/>
      <c r="I117" s="593"/>
      <c r="J117" s="593"/>
      <c r="K117" s="593"/>
      <c r="L117" s="593"/>
      <c r="M117" s="593"/>
      <c r="N117" s="593"/>
      <c r="O117" s="593"/>
      <c r="P117" s="997"/>
      <c r="Q117" s="1817"/>
      <c r="R117" s="1817"/>
      <c r="S117" s="1817"/>
      <c r="T117" s="584"/>
      <c r="U117" s="584"/>
      <c r="V117" s="584"/>
      <c r="W117" s="584"/>
      <c r="X117" s="584"/>
      <c r="Y117" s="584"/>
      <c r="Z117" s="584"/>
      <c r="AA117" s="584"/>
    </row>
    <row r="118" spans="1:27" ht="28.2" thickBot="1" x14ac:dyDescent="0.3">
      <c r="A118" s="991" t="s">
        <v>147</v>
      </c>
      <c r="B118" s="587" t="s">
        <v>513</v>
      </c>
      <c r="C118" s="581" t="s">
        <v>282</v>
      </c>
      <c r="D118" s="593"/>
      <c r="E118" s="593"/>
      <c r="F118" s="593"/>
      <c r="G118" s="593"/>
      <c r="H118" s="593"/>
      <c r="I118" s="593"/>
      <c r="J118" s="593"/>
      <c r="K118" s="593"/>
      <c r="L118" s="593"/>
      <c r="M118" s="593"/>
      <c r="N118" s="593"/>
      <c r="O118" s="593"/>
      <c r="P118" s="998"/>
      <c r="Q118" s="1817"/>
      <c r="R118" s="1817"/>
      <c r="S118" s="1817"/>
      <c r="T118" s="584"/>
      <c r="U118" s="584"/>
      <c r="V118" s="584"/>
      <c r="W118" s="584"/>
      <c r="X118" s="584"/>
      <c r="Y118" s="584"/>
      <c r="Z118" s="584"/>
      <c r="AA118" s="584"/>
    </row>
    <row r="119" spans="1:27" ht="42" thickBot="1" x14ac:dyDescent="0.3">
      <c r="A119" s="992" t="s">
        <v>148</v>
      </c>
      <c r="B119" s="993" t="s">
        <v>514</v>
      </c>
      <c r="C119" s="994" t="s">
        <v>282</v>
      </c>
      <c r="D119" s="999"/>
      <c r="E119" s="999"/>
      <c r="F119" s="999"/>
      <c r="G119" s="999"/>
      <c r="H119" s="999"/>
      <c r="I119" s="999"/>
      <c r="J119" s="999"/>
      <c r="K119" s="999"/>
      <c r="L119" s="999"/>
      <c r="M119" s="999"/>
      <c r="N119" s="999"/>
      <c r="O119" s="1000"/>
      <c r="P119" s="631"/>
      <c r="Q119" s="1817"/>
      <c r="R119" s="1817"/>
      <c r="S119" s="1817"/>
      <c r="T119" s="584"/>
      <c r="U119" s="584"/>
      <c r="V119" s="584"/>
      <c r="W119" s="584"/>
      <c r="X119" s="584"/>
      <c r="Y119" s="584"/>
      <c r="Z119" s="584"/>
      <c r="AA119" s="584"/>
    </row>
    <row r="120" spans="1:27" x14ac:dyDescent="0.25">
      <c r="A120" s="970"/>
      <c r="D120" s="584"/>
      <c r="E120" s="584"/>
      <c r="F120" s="584"/>
      <c r="G120" s="584"/>
      <c r="H120" s="584"/>
      <c r="I120" s="584"/>
      <c r="J120" s="584"/>
      <c r="K120" s="584"/>
      <c r="L120" s="584"/>
      <c r="M120" s="584"/>
      <c r="N120" s="584"/>
      <c r="O120" s="584"/>
      <c r="P120" s="584"/>
      <c r="Q120" s="1817"/>
      <c r="R120" s="1817"/>
      <c r="S120" s="1817"/>
      <c r="T120" s="584"/>
      <c r="U120" s="584"/>
      <c r="V120" s="584"/>
      <c r="W120" s="584"/>
      <c r="X120" s="584"/>
      <c r="Y120" s="584"/>
      <c r="Z120" s="584"/>
      <c r="AA120" s="584"/>
    </row>
    <row r="121" spans="1:27" x14ac:dyDescent="0.25">
      <c r="A121" s="970"/>
      <c r="D121" s="584"/>
      <c r="E121" s="584"/>
      <c r="F121" s="584"/>
      <c r="G121" s="584"/>
      <c r="H121" s="584"/>
      <c r="I121" s="584"/>
      <c r="J121" s="584"/>
      <c r="K121" s="584"/>
      <c r="L121" s="584"/>
      <c r="M121" s="584"/>
      <c r="N121" s="584"/>
      <c r="O121" s="584"/>
      <c r="P121" s="584"/>
      <c r="Q121" s="1817"/>
      <c r="R121" s="1817"/>
      <c r="S121" s="1817"/>
      <c r="T121" s="584"/>
      <c r="U121" s="584"/>
      <c r="V121" s="584"/>
      <c r="W121" s="584"/>
      <c r="X121" s="584"/>
      <c r="Y121" s="584"/>
      <c r="Z121" s="584"/>
      <c r="AA121" s="584"/>
    </row>
    <row r="122" spans="1:27" x14ac:dyDescent="0.25">
      <c r="A122" s="970"/>
      <c r="D122" s="584"/>
      <c r="E122" s="584"/>
      <c r="F122" s="584"/>
      <c r="G122" s="584"/>
      <c r="H122" s="584"/>
      <c r="I122" s="584"/>
      <c r="J122" s="584"/>
      <c r="K122" s="584"/>
      <c r="L122" s="584"/>
      <c r="M122" s="584"/>
      <c r="N122" s="584"/>
      <c r="O122" s="584"/>
      <c r="P122" s="584"/>
      <c r="Q122" s="1817"/>
      <c r="R122" s="1817"/>
      <c r="S122" s="1817"/>
      <c r="T122" s="584"/>
      <c r="U122" s="584"/>
      <c r="V122" s="584"/>
      <c r="W122" s="584"/>
      <c r="X122" s="584"/>
      <c r="Y122" s="584"/>
      <c r="Z122" s="584"/>
      <c r="AA122" s="584"/>
    </row>
    <row r="123" spans="1:27" ht="14.4" thickBot="1" x14ac:dyDescent="0.3">
      <c r="A123" s="970" t="s">
        <v>564</v>
      </c>
      <c r="B123" s="589" t="s">
        <v>566</v>
      </c>
      <c r="C123" s="589" t="s">
        <v>570</v>
      </c>
      <c r="D123" s="584"/>
      <c r="E123" s="584"/>
      <c r="F123" s="584"/>
      <c r="G123" s="584"/>
      <c r="H123" s="584"/>
      <c r="I123" s="584"/>
      <c r="J123" s="584"/>
      <c r="K123" s="584"/>
      <c r="L123" s="584"/>
      <c r="M123" s="584"/>
      <c r="N123" s="584"/>
      <c r="O123" s="584"/>
      <c r="P123" s="584"/>
      <c r="Q123" s="1817"/>
      <c r="R123" s="1817"/>
      <c r="S123" s="1817"/>
      <c r="T123" s="584"/>
      <c r="U123" s="584"/>
      <c r="V123" s="584"/>
      <c r="W123" s="584"/>
      <c r="X123" s="584"/>
      <c r="Y123" s="584"/>
      <c r="Z123" s="584"/>
      <c r="AA123" s="584"/>
    </row>
    <row r="124" spans="1:27" x14ac:dyDescent="0.25">
      <c r="A124" s="976" t="s">
        <v>488</v>
      </c>
      <c r="B124" s="977" t="s">
        <v>132</v>
      </c>
      <c r="C124" s="977" t="s">
        <v>487</v>
      </c>
      <c r="D124" s="977" t="s">
        <v>489</v>
      </c>
      <c r="E124" s="977" t="s">
        <v>490</v>
      </c>
      <c r="F124" s="977" t="s">
        <v>491</v>
      </c>
      <c r="G124" s="977" t="s">
        <v>492</v>
      </c>
      <c r="H124" s="977" t="s">
        <v>493</v>
      </c>
      <c r="I124" s="977" t="s">
        <v>494</v>
      </c>
      <c r="J124" s="977" t="s">
        <v>495</v>
      </c>
      <c r="K124" s="977" t="s">
        <v>496</v>
      </c>
      <c r="L124" s="977" t="s">
        <v>497</v>
      </c>
      <c r="M124" s="977" t="s">
        <v>498</v>
      </c>
      <c r="N124" s="977" t="s">
        <v>499</v>
      </c>
      <c r="O124" s="977" t="s">
        <v>500</v>
      </c>
      <c r="P124" s="978" t="s">
        <v>14</v>
      </c>
      <c r="Q124" s="1817"/>
      <c r="R124" s="1817"/>
      <c r="S124" s="1817"/>
      <c r="T124" s="584"/>
      <c r="U124" s="584"/>
      <c r="V124" s="584"/>
      <c r="W124" s="584"/>
      <c r="X124" s="584"/>
      <c r="Y124" s="584"/>
      <c r="Z124" s="584"/>
      <c r="AA124" s="584"/>
    </row>
    <row r="125" spans="1:27" x14ac:dyDescent="0.25">
      <c r="A125" s="991" t="s">
        <v>105</v>
      </c>
      <c r="B125" s="587" t="s">
        <v>505</v>
      </c>
      <c r="C125" s="581" t="s">
        <v>16</v>
      </c>
      <c r="D125" s="583"/>
      <c r="E125" s="583"/>
      <c r="F125" s="583"/>
      <c r="G125" s="583"/>
      <c r="H125" s="583"/>
      <c r="I125" s="583"/>
      <c r="J125" s="583"/>
      <c r="K125" s="583"/>
      <c r="L125" s="583"/>
      <c r="M125" s="583"/>
      <c r="N125" s="583"/>
      <c r="O125" s="583"/>
      <c r="P125" s="983"/>
      <c r="Q125" s="1817"/>
      <c r="R125" s="1817"/>
      <c r="S125" s="1817"/>
      <c r="T125" s="584"/>
      <c r="U125" s="584"/>
      <c r="V125" s="584"/>
      <c r="W125" s="584"/>
      <c r="X125" s="584"/>
      <c r="Y125" s="584"/>
      <c r="Z125" s="584"/>
      <c r="AA125" s="584"/>
    </row>
    <row r="126" spans="1:27" ht="27.6" x14ac:dyDescent="0.25">
      <c r="A126" s="991" t="s">
        <v>144</v>
      </c>
      <c r="B126" s="587" t="s">
        <v>506</v>
      </c>
      <c r="C126" s="581" t="s">
        <v>17</v>
      </c>
      <c r="D126" s="583"/>
      <c r="E126" s="583"/>
      <c r="F126" s="583"/>
      <c r="G126" s="583"/>
      <c r="H126" s="583"/>
      <c r="I126" s="583"/>
      <c r="J126" s="583"/>
      <c r="K126" s="583"/>
      <c r="L126" s="583"/>
      <c r="M126" s="583"/>
      <c r="N126" s="583"/>
      <c r="O126" s="583"/>
      <c r="P126" s="983"/>
      <c r="Q126" s="1817"/>
      <c r="R126" s="1817"/>
      <c r="S126" s="1817"/>
      <c r="T126" s="584"/>
      <c r="U126" s="584"/>
      <c r="V126" s="584"/>
      <c r="W126" s="584"/>
      <c r="X126" s="584"/>
      <c r="Y126" s="584"/>
      <c r="Z126" s="584"/>
      <c r="AA126" s="584"/>
    </row>
    <row r="127" spans="1:27" ht="27.6" x14ac:dyDescent="0.25">
      <c r="A127" s="991" t="s">
        <v>145</v>
      </c>
      <c r="B127" s="587" t="s">
        <v>507</v>
      </c>
      <c r="C127" s="581" t="s">
        <v>17</v>
      </c>
      <c r="D127" s="583"/>
      <c r="E127" s="583"/>
      <c r="F127" s="583"/>
      <c r="G127" s="583"/>
      <c r="H127" s="583"/>
      <c r="I127" s="583"/>
      <c r="J127" s="583"/>
      <c r="K127" s="583"/>
      <c r="L127" s="583"/>
      <c r="M127" s="583"/>
      <c r="N127" s="583"/>
      <c r="O127" s="583"/>
      <c r="P127" s="983"/>
      <c r="Q127" s="1817"/>
      <c r="R127" s="1817"/>
      <c r="S127" s="1817"/>
      <c r="T127" s="584"/>
      <c r="U127" s="584"/>
      <c r="V127" s="584"/>
      <c r="W127" s="584"/>
      <c r="X127" s="584"/>
      <c r="Y127" s="584"/>
      <c r="Z127" s="584"/>
      <c r="AA127" s="584"/>
    </row>
    <row r="128" spans="1:27" ht="27.6" x14ac:dyDescent="0.25">
      <c r="A128" s="991" t="s">
        <v>146</v>
      </c>
      <c r="B128" s="587" t="s">
        <v>512</v>
      </c>
      <c r="C128" s="581" t="s">
        <v>282</v>
      </c>
      <c r="D128" s="593"/>
      <c r="E128" s="593"/>
      <c r="F128" s="593"/>
      <c r="G128" s="593"/>
      <c r="H128" s="593"/>
      <c r="I128" s="593"/>
      <c r="J128" s="593"/>
      <c r="K128" s="593"/>
      <c r="L128" s="593"/>
      <c r="M128" s="593"/>
      <c r="N128" s="593"/>
      <c r="O128" s="593"/>
      <c r="P128" s="997"/>
      <c r="Q128" s="1817"/>
      <c r="R128" s="1817"/>
      <c r="S128" s="1817"/>
      <c r="T128" s="584"/>
      <c r="U128" s="584"/>
      <c r="V128" s="584"/>
      <c r="W128" s="584"/>
      <c r="X128" s="584"/>
      <c r="Y128" s="584"/>
      <c r="Z128" s="584"/>
      <c r="AA128" s="584"/>
    </row>
    <row r="129" spans="1:27" ht="28.2" thickBot="1" x14ac:dyDescent="0.3">
      <c r="A129" s="991" t="s">
        <v>147</v>
      </c>
      <c r="B129" s="587" t="s">
        <v>513</v>
      </c>
      <c r="C129" s="581" t="s">
        <v>282</v>
      </c>
      <c r="D129" s="593"/>
      <c r="E129" s="593"/>
      <c r="F129" s="593"/>
      <c r="G129" s="593"/>
      <c r="H129" s="593"/>
      <c r="I129" s="593"/>
      <c r="J129" s="593"/>
      <c r="K129" s="593"/>
      <c r="L129" s="593"/>
      <c r="M129" s="593"/>
      <c r="N129" s="593"/>
      <c r="O129" s="593"/>
      <c r="P129" s="998"/>
      <c r="Q129" s="1817"/>
      <c r="R129" s="1817"/>
      <c r="S129" s="1817"/>
      <c r="T129" s="584"/>
      <c r="U129" s="584"/>
      <c r="V129" s="584"/>
      <c r="W129" s="584"/>
      <c r="X129" s="584"/>
      <c r="Y129" s="584"/>
      <c r="Z129" s="584"/>
      <c r="AA129" s="584"/>
    </row>
    <row r="130" spans="1:27" ht="42" thickBot="1" x14ac:dyDescent="0.3">
      <c r="A130" s="992" t="s">
        <v>148</v>
      </c>
      <c r="B130" s="993" t="s">
        <v>514</v>
      </c>
      <c r="C130" s="994" t="s">
        <v>282</v>
      </c>
      <c r="D130" s="999"/>
      <c r="E130" s="999"/>
      <c r="F130" s="999"/>
      <c r="G130" s="999"/>
      <c r="H130" s="999"/>
      <c r="I130" s="999"/>
      <c r="J130" s="999"/>
      <c r="K130" s="999"/>
      <c r="L130" s="999"/>
      <c r="M130" s="999"/>
      <c r="N130" s="999"/>
      <c r="O130" s="1000"/>
      <c r="P130" s="631"/>
      <c r="Q130" s="1817"/>
      <c r="R130" s="1817"/>
      <c r="S130" s="1817"/>
      <c r="T130" s="584"/>
      <c r="U130" s="584"/>
      <c r="V130" s="584"/>
      <c r="W130" s="584"/>
      <c r="X130" s="584"/>
      <c r="Y130" s="584"/>
      <c r="Z130" s="584"/>
      <c r="AA130" s="584"/>
    </row>
    <row r="131" spans="1:27" x14ac:dyDescent="0.25">
      <c r="A131" s="970"/>
      <c r="D131" s="584"/>
      <c r="E131" s="584"/>
      <c r="F131" s="584"/>
      <c r="G131" s="584"/>
      <c r="H131" s="584"/>
      <c r="I131" s="584"/>
      <c r="J131" s="584"/>
      <c r="K131" s="584"/>
      <c r="L131" s="584"/>
      <c r="M131" s="584"/>
      <c r="N131" s="584"/>
      <c r="O131" s="584"/>
      <c r="P131" s="584"/>
      <c r="Q131" s="1817"/>
      <c r="R131" s="1817"/>
      <c r="S131" s="1817"/>
      <c r="T131" s="584"/>
      <c r="U131" s="584"/>
      <c r="V131" s="584"/>
      <c r="W131" s="584"/>
      <c r="X131" s="584"/>
      <c r="Y131" s="584"/>
      <c r="Z131" s="584"/>
      <c r="AA131" s="584"/>
    </row>
    <row r="132" spans="1:27" x14ac:dyDescent="0.25">
      <c r="A132" s="970"/>
      <c r="D132" s="584"/>
      <c r="E132" s="584"/>
      <c r="F132" s="584"/>
      <c r="G132" s="584"/>
      <c r="H132" s="584"/>
      <c r="I132" s="584"/>
      <c r="J132" s="584"/>
      <c r="K132" s="584"/>
      <c r="L132" s="584"/>
      <c r="M132" s="584"/>
      <c r="N132" s="584"/>
      <c r="O132" s="584"/>
      <c r="P132" s="584"/>
      <c r="Q132" s="1817"/>
      <c r="R132" s="1817"/>
      <c r="S132" s="1817"/>
      <c r="T132" s="584"/>
      <c r="U132" s="584"/>
      <c r="V132" s="584"/>
      <c r="W132" s="584"/>
      <c r="X132" s="584"/>
      <c r="Y132" s="584"/>
      <c r="Z132" s="584"/>
      <c r="AA132" s="584"/>
    </row>
    <row r="133" spans="1:27" x14ac:dyDescent="0.25">
      <c r="A133" s="970"/>
      <c r="D133" s="584"/>
      <c r="E133" s="584"/>
      <c r="F133" s="584"/>
      <c r="G133" s="584"/>
      <c r="H133" s="584"/>
      <c r="I133" s="584"/>
      <c r="J133" s="584"/>
      <c r="K133" s="584"/>
      <c r="L133" s="584"/>
      <c r="M133" s="584"/>
      <c r="N133" s="584"/>
      <c r="O133" s="584"/>
      <c r="P133" s="584"/>
      <c r="Q133" s="1817"/>
      <c r="R133" s="1817"/>
      <c r="S133" s="1817"/>
      <c r="T133" s="584"/>
      <c r="U133" s="584"/>
      <c r="V133" s="584"/>
      <c r="W133" s="584"/>
      <c r="X133" s="584"/>
      <c r="Y133" s="584"/>
      <c r="Z133" s="584"/>
      <c r="AA133" s="584"/>
    </row>
    <row r="134" spans="1:27" ht="14.4" thickBot="1" x14ac:dyDescent="0.3">
      <c r="A134" s="970" t="s">
        <v>565</v>
      </c>
      <c r="B134" s="589" t="s">
        <v>566</v>
      </c>
      <c r="C134" s="589" t="s">
        <v>571</v>
      </c>
      <c r="D134" s="584"/>
      <c r="E134" s="584"/>
      <c r="F134" s="584"/>
      <c r="G134" s="584"/>
      <c r="H134" s="584"/>
      <c r="I134" s="584"/>
      <c r="J134" s="584"/>
      <c r="K134" s="584"/>
      <c r="L134" s="584"/>
      <c r="M134" s="584"/>
      <c r="N134" s="584"/>
      <c r="O134" s="584"/>
      <c r="P134" s="584"/>
      <c r="Q134" s="1817"/>
      <c r="R134" s="1817"/>
      <c r="S134" s="1817"/>
      <c r="T134" s="584"/>
      <c r="U134" s="584"/>
      <c r="V134" s="584"/>
      <c r="W134" s="584"/>
      <c r="X134" s="584"/>
      <c r="Y134" s="584"/>
      <c r="Z134" s="584"/>
      <c r="AA134" s="584"/>
    </row>
    <row r="135" spans="1:27" x14ac:dyDescent="0.25">
      <c r="A135" s="976" t="s">
        <v>488</v>
      </c>
      <c r="B135" s="977" t="s">
        <v>132</v>
      </c>
      <c r="C135" s="977" t="s">
        <v>487</v>
      </c>
      <c r="D135" s="977" t="s">
        <v>489</v>
      </c>
      <c r="E135" s="977" t="s">
        <v>490</v>
      </c>
      <c r="F135" s="977" t="s">
        <v>491</v>
      </c>
      <c r="G135" s="977" t="s">
        <v>492</v>
      </c>
      <c r="H135" s="977" t="s">
        <v>493</v>
      </c>
      <c r="I135" s="977" t="s">
        <v>494</v>
      </c>
      <c r="J135" s="977" t="s">
        <v>495</v>
      </c>
      <c r="K135" s="977" t="s">
        <v>496</v>
      </c>
      <c r="L135" s="977" t="s">
        <v>497</v>
      </c>
      <c r="M135" s="977" t="s">
        <v>498</v>
      </c>
      <c r="N135" s="977" t="s">
        <v>499</v>
      </c>
      <c r="O135" s="977" t="s">
        <v>500</v>
      </c>
      <c r="P135" s="978" t="s">
        <v>14</v>
      </c>
      <c r="Q135" s="1817"/>
      <c r="R135" s="1817"/>
      <c r="S135" s="1817"/>
      <c r="T135" s="584"/>
      <c r="U135" s="584"/>
      <c r="V135" s="584"/>
      <c r="W135" s="584"/>
      <c r="X135" s="584"/>
      <c r="Y135" s="584"/>
      <c r="Z135" s="584"/>
      <c r="AA135" s="584"/>
    </row>
    <row r="136" spans="1:27" ht="18.600000000000001" customHeight="1" x14ac:dyDescent="0.25">
      <c r="A136" s="991" t="s">
        <v>105</v>
      </c>
      <c r="B136" s="587" t="s">
        <v>505</v>
      </c>
      <c r="C136" s="581" t="s">
        <v>16</v>
      </c>
      <c r="D136" s="583"/>
      <c r="E136" s="583"/>
      <c r="F136" s="583"/>
      <c r="G136" s="583"/>
      <c r="H136" s="583"/>
      <c r="I136" s="583"/>
      <c r="J136" s="583"/>
      <c r="K136" s="583"/>
      <c r="L136" s="583"/>
      <c r="M136" s="583"/>
      <c r="N136" s="583"/>
      <c r="O136" s="583"/>
      <c r="P136" s="983"/>
      <c r="Q136" s="1817"/>
      <c r="R136" s="1817"/>
      <c r="S136" s="1817"/>
      <c r="T136" s="584"/>
      <c r="U136" s="584"/>
      <c r="V136" s="584"/>
      <c r="W136" s="584"/>
      <c r="X136" s="584"/>
      <c r="Y136" s="584"/>
      <c r="Z136" s="584"/>
      <c r="AA136" s="584"/>
    </row>
    <row r="137" spans="1:27" ht="27.6" x14ac:dyDescent="0.25">
      <c r="A137" s="991" t="s">
        <v>144</v>
      </c>
      <c r="B137" s="587" t="s">
        <v>506</v>
      </c>
      <c r="C137" s="581" t="s">
        <v>17</v>
      </c>
      <c r="D137" s="583"/>
      <c r="E137" s="583"/>
      <c r="F137" s="583"/>
      <c r="G137" s="583"/>
      <c r="H137" s="583"/>
      <c r="I137" s="583"/>
      <c r="J137" s="583"/>
      <c r="K137" s="583"/>
      <c r="L137" s="583"/>
      <c r="M137" s="583"/>
      <c r="N137" s="583"/>
      <c r="O137" s="583"/>
      <c r="P137" s="983"/>
      <c r="Q137" s="1817"/>
      <c r="R137" s="1817"/>
      <c r="S137" s="1817"/>
      <c r="T137" s="584"/>
      <c r="U137" s="584"/>
      <c r="V137" s="584"/>
      <c r="W137" s="584"/>
      <c r="X137" s="584"/>
      <c r="Y137" s="584"/>
      <c r="Z137" s="584"/>
      <c r="AA137" s="584"/>
    </row>
    <row r="138" spans="1:27" ht="27.6" x14ac:dyDescent="0.25">
      <c r="A138" s="991" t="s">
        <v>145</v>
      </c>
      <c r="B138" s="587" t="s">
        <v>507</v>
      </c>
      <c r="C138" s="581" t="s">
        <v>17</v>
      </c>
      <c r="D138" s="583"/>
      <c r="E138" s="583"/>
      <c r="F138" s="583"/>
      <c r="G138" s="583"/>
      <c r="H138" s="583"/>
      <c r="I138" s="583"/>
      <c r="J138" s="583"/>
      <c r="K138" s="583"/>
      <c r="L138" s="583"/>
      <c r="M138" s="583"/>
      <c r="N138" s="583"/>
      <c r="O138" s="583"/>
      <c r="P138" s="983"/>
      <c r="Q138" s="1817"/>
      <c r="R138" s="1817"/>
      <c r="S138" s="1817"/>
      <c r="T138" s="584"/>
      <c r="U138" s="584"/>
      <c r="V138" s="584"/>
      <c r="W138" s="584"/>
      <c r="X138" s="584"/>
      <c r="Y138" s="584"/>
      <c r="Z138" s="584"/>
      <c r="AA138" s="584"/>
    </row>
    <row r="139" spans="1:27" ht="27.6" x14ac:dyDescent="0.25">
      <c r="A139" s="991" t="s">
        <v>146</v>
      </c>
      <c r="B139" s="587" t="s">
        <v>512</v>
      </c>
      <c r="C139" s="581" t="s">
        <v>282</v>
      </c>
      <c r="D139" s="593"/>
      <c r="E139" s="593"/>
      <c r="F139" s="593"/>
      <c r="G139" s="593"/>
      <c r="H139" s="593"/>
      <c r="I139" s="593"/>
      <c r="J139" s="593"/>
      <c r="K139" s="593"/>
      <c r="L139" s="593"/>
      <c r="M139" s="593"/>
      <c r="N139" s="593"/>
      <c r="O139" s="593"/>
      <c r="P139" s="997"/>
      <c r="Q139" s="1817"/>
      <c r="R139" s="1817"/>
      <c r="S139" s="1817"/>
      <c r="T139" s="584"/>
      <c r="U139" s="584"/>
      <c r="V139" s="584"/>
      <c r="W139" s="584"/>
      <c r="X139" s="584"/>
      <c r="Y139" s="584"/>
      <c r="Z139" s="584"/>
      <c r="AA139" s="584"/>
    </row>
    <row r="140" spans="1:27" ht="28.2" thickBot="1" x14ac:dyDescent="0.3">
      <c r="A140" s="991" t="s">
        <v>147</v>
      </c>
      <c r="B140" s="587" t="s">
        <v>513</v>
      </c>
      <c r="C140" s="581" t="s">
        <v>282</v>
      </c>
      <c r="D140" s="593"/>
      <c r="E140" s="593"/>
      <c r="F140" s="593"/>
      <c r="G140" s="593"/>
      <c r="H140" s="593"/>
      <c r="I140" s="593"/>
      <c r="J140" s="593"/>
      <c r="K140" s="593"/>
      <c r="L140" s="593"/>
      <c r="M140" s="593"/>
      <c r="N140" s="593"/>
      <c r="O140" s="593"/>
      <c r="P140" s="998"/>
      <c r="Q140" s="1817"/>
      <c r="R140" s="1817"/>
      <c r="S140" s="1817"/>
      <c r="T140" s="584"/>
      <c r="U140" s="584"/>
      <c r="V140" s="584"/>
      <c r="W140" s="584"/>
      <c r="X140" s="584"/>
      <c r="Y140" s="584"/>
      <c r="Z140" s="584"/>
      <c r="AA140" s="584"/>
    </row>
    <row r="141" spans="1:27" ht="42" thickBot="1" x14ac:dyDescent="0.3">
      <c r="A141" s="992" t="s">
        <v>148</v>
      </c>
      <c r="B141" s="993" t="s">
        <v>514</v>
      </c>
      <c r="C141" s="994" t="s">
        <v>282</v>
      </c>
      <c r="D141" s="999"/>
      <c r="E141" s="999"/>
      <c r="F141" s="999"/>
      <c r="G141" s="999"/>
      <c r="H141" s="999"/>
      <c r="I141" s="999"/>
      <c r="J141" s="999"/>
      <c r="K141" s="999"/>
      <c r="L141" s="999"/>
      <c r="M141" s="999"/>
      <c r="N141" s="999"/>
      <c r="O141" s="1000"/>
      <c r="P141" s="631"/>
      <c r="Q141" s="1817"/>
      <c r="R141" s="1817"/>
      <c r="S141" s="1817"/>
      <c r="T141" s="584"/>
      <c r="U141" s="584"/>
      <c r="V141" s="584"/>
      <c r="W141" s="584"/>
      <c r="X141" s="584"/>
      <c r="Y141" s="584"/>
      <c r="Z141" s="584"/>
      <c r="AA141" s="584"/>
    </row>
    <row r="142" spans="1:27" x14ac:dyDescent="0.25">
      <c r="A142" s="970"/>
      <c r="D142" s="584"/>
      <c r="E142" s="584"/>
      <c r="F142" s="584"/>
      <c r="G142" s="584"/>
      <c r="H142" s="584"/>
      <c r="I142" s="584"/>
      <c r="J142" s="584"/>
      <c r="K142" s="584"/>
      <c r="L142" s="584"/>
      <c r="M142" s="584"/>
      <c r="N142" s="584"/>
      <c r="O142" s="584"/>
      <c r="P142" s="584"/>
      <c r="Q142" s="1817"/>
      <c r="R142" s="1817"/>
      <c r="S142" s="1817"/>
      <c r="T142" s="584"/>
      <c r="U142" s="584"/>
      <c r="V142" s="584"/>
      <c r="W142" s="584"/>
      <c r="X142" s="584"/>
      <c r="Y142" s="584"/>
      <c r="Z142" s="584"/>
      <c r="AA142" s="584"/>
    </row>
    <row r="143" spans="1:27" x14ac:dyDescent="0.25">
      <c r="A143" s="970"/>
      <c r="D143" s="584"/>
      <c r="E143" s="584"/>
      <c r="F143" s="584"/>
      <c r="G143" s="584"/>
      <c r="H143" s="584"/>
      <c r="I143" s="584"/>
      <c r="J143" s="584"/>
      <c r="K143" s="584"/>
      <c r="L143" s="584"/>
      <c r="M143" s="584"/>
      <c r="N143" s="584"/>
      <c r="O143" s="584"/>
      <c r="P143" s="584"/>
      <c r="Q143" s="1817"/>
      <c r="R143" s="1817"/>
      <c r="S143" s="1817"/>
      <c r="T143" s="584"/>
      <c r="U143" s="584"/>
      <c r="V143" s="584"/>
      <c r="W143" s="584"/>
      <c r="X143" s="584"/>
      <c r="Y143" s="584"/>
      <c r="Z143" s="584"/>
      <c r="AA143" s="584"/>
    </row>
    <row r="144" spans="1:27" x14ac:dyDescent="0.25">
      <c r="A144" s="970"/>
      <c r="D144" s="584"/>
      <c r="E144" s="584"/>
      <c r="F144" s="584"/>
      <c r="G144" s="584"/>
      <c r="H144" s="584"/>
      <c r="I144" s="584"/>
      <c r="J144" s="584"/>
      <c r="K144" s="584"/>
      <c r="L144" s="584"/>
      <c r="M144" s="584"/>
      <c r="N144" s="584"/>
      <c r="O144" s="584"/>
      <c r="P144" s="584"/>
      <c r="Q144" s="1817"/>
      <c r="R144" s="1817"/>
      <c r="S144" s="1817"/>
      <c r="T144" s="584"/>
      <c r="U144" s="584"/>
      <c r="V144" s="584"/>
      <c r="W144" s="584"/>
      <c r="X144" s="584"/>
      <c r="Y144" s="584"/>
      <c r="Z144" s="584"/>
      <c r="AA144" s="584"/>
    </row>
    <row r="145" spans="1:27" x14ac:dyDescent="0.25">
      <c r="A145" s="970"/>
      <c r="D145" s="584"/>
      <c r="E145" s="584"/>
      <c r="F145" s="584"/>
      <c r="G145" s="584"/>
      <c r="H145" s="584"/>
      <c r="I145" s="584"/>
      <c r="J145" s="584"/>
      <c r="K145" s="584"/>
      <c r="L145" s="584"/>
      <c r="M145" s="584"/>
      <c r="N145" s="584"/>
      <c r="O145" s="584"/>
      <c r="P145" s="584"/>
      <c r="Q145" s="1817"/>
      <c r="R145" s="1817"/>
      <c r="S145" s="1817"/>
      <c r="T145" s="584"/>
      <c r="U145" s="584"/>
      <c r="V145" s="584"/>
      <c r="W145" s="584"/>
      <c r="X145" s="584"/>
      <c r="Y145" s="584"/>
      <c r="Z145" s="584"/>
      <c r="AA145" s="584"/>
    </row>
    <row r="146" spans="1:27" x14ac:dyDescent="0.25">
      <c r="A146" s="970"/>
      <c r="D146" s="584"/>
      <c r="E146" s="584"/>
      <c r="F146" s="584"/>
      <c r="G146" s="584"/>
      <c r="H146" s="584"/>
      <c r="I146" s="584"/>
      <c r="J146" s="584"/>
      <c r="K146" s="584"/>
      <c r="L146" s="584"/>
      <c r="M146" s="584"/>
      <c r="N146" s="584"/>
      <c r="O146" s="584"/>
      <c r="P146" s="584"/>
      <c r="Q146" s="1817"/>
      <c r="R146" s="1817"/>
      <c r="S146" s="1817"/>
      <c r="T146" s="584"/>
      <c r="U146" s="584"/>
      <c r="V146" s="584"/>
      <c r="W146" s="584"/>
      <c r="X146" s="584"/>
      <c r="Y146" s="584"/>
      <c r="Z146" s="584"/>
      <c r="AA146" s="584"/>
    </row>
    <row r="147" spans="1:27" x14ac:dyDescent="0.25">
      <c r="A147" s="970"/>
      <c r="D147" s="584"/>
      <c r="E147" s="584"/>
      <c r="F147" s="584"/>
      <c r="G147" s="584"/>
      <c r="H147" s="584"/>
      <c r="I147" s="584"/>
      <c r="J147" s="584"/>
      <c r="K147" s="584"/>
      <c r="L147" s="584"/>
      <c r="M147" s="584"/>
      <c r="N147" s="584"/>
      <c r="O147" s="584"/>
      <c r="P147" s="584"/>
      <c r="Q147" s="1817"/>
      <c r="R147" s="1817"/>
      <c r="S147" s="1817"/>
      <c r="T147" s="584"/>
      <c r="U147" s="584"/>
      <c r="V147" s="584"/>
      <c r="W147" s="584"/>
      <c r="X147" s="584"/>
      <c r="Y147" s="584"/>
      <c r="Z147" s="584"/>
      <c r="AA147" s="584"/>
    </row>
    <row r="148" spans="1:27" x14ac:dyDescent="0.25">
      <c r="A148" s="970"/>
      <c r="D148" s="584"/>
      <c r="E148" s="584"/>
      <c r="F148" s="584"/>
      <c r="G148" s="584"/>
      <c r="H148" s="584"/>
      <c r="I148" s="584"/>
      <c r="J148" s="584"/>
      <c r="K148" s="584"/>
      <c r="L148" s="584"/>
      <c r="M148" s="584"/>
      <c r="N148" s="584"/>
      <c r="O148" s="584"/>
      <c r="P148" s="584"/>
      <c r="Q148" s="1817"/>
      <c r="R148" s="1817"/>
      <c r="S148" s="1817"/>
      <c r="T148" s="584"/>
      <c r="U148" s="584"/>
      <c r="V148" s="584"/>
      <c r="W148" s="584"/>
      <c r="X148" s="584"/>
      <c r="Y148" s="584"/>
      <c r="Z148" s="584"/>
      <c r="AA148" s="584"/>
    </row>
    <row r="149" spans="1:27" x14ac:dyDescent="0.25">
      <c r="A149" s="970"/>
      <c r="D149" s="584"/>
      <c r="E149" s="584"/>
      <c r="F149" s="584"/>
      <c r="G149" s="584"/>
      <c r="H149" s="584"/>
      <c r="I149" s="584"/>
      <c r="J149" s="584"/>
      <c r="K149" s="584"/>
      <c r="L149" s="584"/>
      <c r="M149" s="584"/>
      <c r="N149" s="584"/>
      <c r="O149" s="584"/>
      <c r="P149" s="584"/>
      <c r="Q149" s="1817"/>
      <c r="R149" s="1817"/>
      <c r="S149" s="1817"/>
      <c r="T149" s="584"/>
      <c r="U149" s="584"/>
      <c r="V149" s="584"/>
      <c r="W149" s="584"/>
      <c r="X149" s="584"/>
      <c r="Y149" s="584"/>
      <c r="Z149" s="584"/>
      <c r="AA149" s="584"/>
    </row>
    <row r="150" spans="1:27" x14ac:dyDescent="0.25">
      <c r="A150" s="970"/>
      <c r="D150" s="584"/>
      <c r="E150" s="584"/>
      <c r="F150" s="584"/>
      <c r="G150" s="584"/>
      <c r="H150" s="584"/>
      <c r="I150" s="584"/>
      <c r="J150" s="584"/>
      <c r="K150" s="584"/>
      <c r="L150" s="584"/>
      <c r="M150" s="584"/>
      <c r="N150" s="584"/>
      <c r="O150" s="584"/>
      <c r="P150" s="584"/>
      <c r="Q150" s="1817"/>
      <c r="R150" s="1817"/>
      <c r="S150" s="1817"/>
      <c r="T150" s="584"/>
      <c r="U150" s="584"/>
      <c r="V150" s="584"/>
      <c r="W150" s="584"/>
      <c r="X150" s="584"/>
      <c r="Y150" s="584"/>
      <c r="Z150" s="584"/>
      <c r="AA150" s="584"/>
    </row>
    <row r="151" spans="1:27" x14ac:dyDescent="0.25">
      <c r="A151" s="970"/>
      <c r="D151" s="584"/>
      <c r="E151" s="584"/>
      <c r="F151" s="584"/>
      <c r="G151" s="584"/>
      <c r="H151" s="584"/>
      <c r="I151" s="584"/>
      <c r="J151" s="584"/>
      <c r="K151" s="584"/>
      <c r="L151" s="584"/>
      <c r="M151" s="584"/>
      <c r="N151" s="584"/>
      <c r="O151" s="584"/>
      <c r="P151" s="584"/>
      <c r="Q151" s="1817"/>
      <c r="R151" s="1817"/>
      <c r="S151" s="1817"/>
      <c r="T151" s="584"/>
      <c r="U151" s="584"/>
      <c r="V151" s="584"/>
      <c r="W151" s="584"/>
      <c r="X151" s="584"/>
      <c r="Y151" s="584"/>
      <c r="Z151" s="584"/>
      <c r="AA151" s="584"/>
    </row>
    <row r="152" spans="1:27" x14ac:dyDescent="0.25">
      <c r="A152" s="970"/>
      <c r="D152" s="584"/>
      <c r="E152" s="584"/>
      <c r="F152" s="584"/>
      <c r="G152" s="584"/>
      <c r="H152" s="584"/>
      <c r="I152" s="584"/>
      <c r="J152" s="584"/>
      <c r="K152" s="584"/>
      <c r="L152" s="584"/>
      <c r="M152" s="584"/>
      <c r="N152" s="584"/>
      <c r="O152" s="584"/>
      <c r="P152" s="584"/>
      <c r="Q152" s="1817"/>
      <c r="R152" s="1817"/>
      <c r="S152" s="1817"/>
      <c r="T152" s="584"/>
      <c r="U152" s="584"/>
      <c r="V152" s="584"/>
      <c r="W152" s="584"/>
      <c r="X152" s="584"/>
      <c r="Y152" s="584"/>
      <c r="Z152" s="584"/>
      <c r="AA152" s="584"/>
    </row>
    <row r="153" spans="1:27" x14ac:dyDescent="0.25">
      <c r="A153" s="970"/>
      <c r="D153" s="584"/>
      <c r="E153" s="584"/>
      <c r="F153" s="584"/>
      <c r="G153" s="584"/>
      <c r="H153" s="584"/>
      <c r="I153" s="584"/>
      <c r="J153" s="584"/>
      <c r="K153" s="584"/>
      <c r="L153" s="584"/>
      <c r="M153" s="584"/>
      <c r="N153" s="584"/>
      <c r="O153" s="584"/>
      <c r="P153" s="584"/>
      <c r="Q153" s="1817"/>
      <c r="R153" s="1817"/>
      <c r="S153" s="1817"/>
      <c r="T153" s="584"/>
      <c r="U153" s="584"/>
      <c r="V153" s="584"/>
      <c r="W153" s="584"/>
      <c r="X153" s="584"/>
      <c r="Y153" s="584"/>
      <c r="Z153" s="584"/>
      <c r="AA153" s="584"/>
    </row>
    <row r="154" spans="1:27" x14ac:dyDescent="0.25">
      <c r="A154" s="970"/>
      <c r="D154" s="584"/>
      <c r="E154" s="584"/>
      <c r="F154" s="584"/>
      <c r="G154" s="584"/>
      <c r="H154" s="584"/>
      <c r="I154" s="584"/>
      <c r="J154" s="584"/>
      <c r="K154" s="584"/>
      <c r="L154" s="584"/>
      <c r="M154" s="584"/>
      <c r="N154" s="584"/>
      <c r="O154" s="584"/>
      <c r="P154" s="584"/>
      <c r="Q154" s="1817"/>
      <c r="R154" s="1817"/>
      <c r="S154" s="1817"/>
      <c r="T154" s="584"/>
      <c r="U154" s="584"/>
      <c r="V154" s="584"/>
      <c r="W154" s="584"/>
      <c r="X154" s="584"/>
      <c r="Y154" s="584"/>
      <c r="Z154" s="584"/>
      <c r="AA154" s="584"/>
    </row>
    <row r="155" spans="1:27" x14ac:dyDescent="0.25">
      <c r="A155" s="970"/>
      <c r="D155" s="584"/>
      <c r="E155" s="584"/>
      <c r="F155" s="584"/>
      <c r="G155" s="584"/>
      <c r="H155" s="584"/>
      <c r="I155" s="584"/>
      <c r="J155" s="584"/>
      <c r="K155" s="584"/>
      <c r="L155" s="584"/>
      <c r="M155" s="584"/>
      <c r="N155" s="584"/>
      <c r="O155" s="584"/>
      <c r="P155" s="584"/>
      <c r="Q155" s="1817"/>
      <c r="R155" s="1817"/>
      <c r="S155" s="1817"/>
      <c r="T155" s="584"/>
      <c r="U155" s="584"/>
      <c r="V155" s="584"/>
      <c r="W155" s="584"/>
      <c r="X155" s="584"/>
      <c r="Y155" s="584"/>
      <c r="Z155" s="584"/>
      <c r="AA155" s="584"/>
    </row>
    <row r="156" spans="1:27" x14ac:dyDescent="0.25">
      <c r="A156" s="970"/>
      <c r="D156" s="584"/>
      <c r="E156" s="584"/>
      <c r="F156" s="584"/>
      <c r="G156" s="584"/>
      <c r="H156" s="584"/>
      <c r="I156" s="584"/>
      <c r="J156" s="584"/>
      <c r="K156" s="584"/>
      <c r="L156" s="584"/>
      <c r="M156" s="584"/>
      <c r="N156" s="584"/>
      <c r="O156" s="584"/>
      <c r="P156" s="584"/>
      <c r="Q156" s="1817"/>
      <c r="R156" s="1817"/>
      <c r="S156" s="1817"/>
      <c r="T156" s="584"/>
      <c r="U156" s="584"/>
      <c r="V156" s="584"/>
      <c r="W156" s="584"/>
      <c r="X156" s="584"/>
      <c r="Y156" s="584"/>
      <c r="Z156" s="584"/>
      <c r="AA156" s="584"/>
    </row>
    <row r="157" spans="1:27" x14ac:dyDescent="0.25">
      <c r="A157" s="970"/>
      <c r="D157" s="584"/>
      <c r="E157" s="584"/>
      <c r="F157" s="584"/>
      <c r="G157" s="584"/>
      <c r="H157" s="584"/>
      <c r="I157" s="584"/>
      <c r="J157" s="584"/>
      <c r="K157" s="584"/>
      <c r="L157" s="584"/>
      <c r="M157" s="584"/>
      <c r="N157" s="584"/>
      <c r="O157" s="584"/>
      <c r="P157" s="584"/>
      <c r="Q157" s="1817"/>
      <c r="R157" s="1817"/>
      <c r="S157" s="1817"/>
      <c r="T157" s="584"/>
      <c r="U157" s="584"/>
      <c r="V157" s="584"/>
      <c r="W157" s="584"/>
      <c r="X157" s="584"/>
      <c r="Y157" s="584"/>
      <c r="Z157" s="584"/>
      <c r="AA157" s="584"/>
    </row>
    <row r="158" spans="1:27" x14ac:dyDescent="0.25">
      <c r="A158" s="970"/>
      <c r="D158" s="584"/>
      <c r="E158" s="584"/>
      <c r="F158" s="584"/>
      <c r="G158" s="584"/>
      <c r="H158" s="584"/>
      <c r="I158" s="584"/>
      <c r="J158" s="584"/>
      <c r="K158" s="584"/>
      <c r="L158" s="584"/>
      <c r="M158" s="584"/>
      <c r="N158" s="584"/>
      <c r="O158" s="584"/>
      <c r="P158" s="584"/>
      <c r="Q158" s="1817"/>
      <c r="R158" s="1817"/>
      <c r="S158" s="1817"/>
      <c r="T158" s="584"/>
      <c r="U158" s="584"/>
      <c r="V158" s="584"/>
      <c r="W158" s="584"/>
      <c r="X158" s="584"/>
      <c r="Y158" s="584"/>
      <c r="Z158" s="584"/>
      <c r="AA158" s="584"/>
    </row>
    <row r="159" spans="1:27" x14ac:dyDescent="0.25">
      <c r="A159" s="970"/>
      <c r="D159" s="584"/>
      <c r="E159" s="584"/>
      <c r="F159" s="584"/>
      <c r="G159" s="584"/>
      <c r="H159" s="584"/>
      <c r="I159" s="584"/>
      <c r="J159" s="584"/>
      <c r="K159" s="584"/>
      <c r="L159" s="584"/>
      <c r="M159" s="584"/>
      <c r="N159" s="584"/>
      <c r="O159" s="584"/>
      <c r="P159" s="584"/>
      <c r="Q159" s="1817"/>
      <c r="R159" s="1817"/>
      <c r="S159" s="1817"/>
      <c r="T159" s="584"/>
      <c r="U159" s="584"/>
      <c r="V159" s="584"/>
      <c r="W159" s="584"/>
      <c r="X159" s="584"/>
      <c r="Y159" s="584"/>
      <c r="Z159" s="584"/>
      <c r="AA159" s="584"/>
    </row>
    <row r="160" spans="1:27" x14ac:dyDescent="0.25">
      <c r="A160" s="970"/>
      <c r="D160" s="584"/>
      <c r="E160" s="584"/>
      <c r="F160" s="584"/>
      <c r="G160" s="584"/>
      <c r="H160" s="584"/>
      <c r="I160" s="584"/>
      <c r="J160" s="584"/>
      <c r="K160" s="584"/>
      <c r="L160" s="584"/>
      <c r="M160" s="584"/>
      <c r="N160" s="584"/>
      <c r="O160" s="584"/>
      <c r="P160" s="584"/>
      <c r="Q160" s="1817"/>
      <c r="R160" s="1817"/>
      <c r="S160" s="1817"/>
      <c r="T160" s="584"/>
      <c r="U160" s="584"/>
      <c r="V160" s="584"/>
      <c r="W160" s="584"/>
      <c r="X160" s="584"/>
      <c r="Y160" s="584"/>
      <c r="Z160" s="584"/>
      <c r="AA160" s="584"/>
    </row>
    <row r="161" spans="1:27" x14ac:dyDescent="0.25">
      <c r="A161" s="970"/>
      <c r="D161" s="584"/>
      <c r="E161" s="584"/>
      <c r="F161" s="584"/>
      <c r="G161" s="584"/>
      <c r="H161" s="584"/>
      <c r="I161" s="584"/>
      <c r="J161" s="584"/>
      <c r="K161" s="584"/>
      <c r="L161" s="584"/>
      <c r="M161" s="584"/>
      <c r="N161" s="584"/>
      <c r="O161" s="584"/>
      <c r="P161" s="584"/>
      <c r="Q161" s="1817"/>
      <c r="R161" s="1817"/>
      <c r="S161" s="1817"/>
      <c r="T161" s="584"/>
      <c r="U161" s="584"/>
      <c r="V161" s="584"/>
      <c r="W161" s="584"/>
      <c r="X161" s="584"/>
      <c r="Y161" s="584"/>
      <c r="Z161" s="584"/>
      <c r="AA161" s="584"/>
    </row>
    <row r="162" spans="1:27" x14ac:dyDescent="0.25">
      <c r="A162" s="970"/>
      <c r="D162" s="584"/>
      <c r="E162" s="584"/>
      <c r="F162" s="584"/>
      <c r="G162" s="584"/>
      <c r="H162" s="584"/>
      <c r="I162" s="584"/>
      <c r="J162" s="584"/>
      <c r="K162" s="584"/>
      <c r="L162" s="584"/>
      <c r="M162" s="584"/>
      <c r="N162" s="584"/>
      <c r="O162" s="584"/>
      <c r="P162" s="584"/>
      <c r="Q162" s="1817"/>
      <c r="R162" s="1817"/>
      <c r="S162" s="1817"/>
      <c r="T162" s="584"/>
      <c r="U162" s="584"/>
      <c r="V162" s="584"/>
      <c r="W162" s="584"/>
      <c r="X162" s="584"/>
      <c r="Y162" s="584"/>
      <c r="Z162" s="584"/>
      <c r="AA162" s="584"/>
    </row>
    <row r="163" spans="1:27" x14ac:dyDescent="0.25">
      <c r="A163" s="970"/>
      <c r="D163" s="584"/>
      <c r="E163" s="584"/>
      <c r="F163" s="584"/>
      <c r="G163" s="584"/>
      <c r="H163" s="584"/>
      <c r="I163" s="584"/>
      <c r="J163" s="584"/>
      <c r="K163" s="584"/>
      <c r="L163" s="584"/>
      <c r="M163" s="584"/>
      <c r="N163" s="584"/>
      <c r="O163" s="584"/>
      <c r="P163" s="584"/>
      <c r="Q163" s="1817"/>
      <c r="R163" s="1817"/>
      <c r="S163" s="1817"/>
      <c r="T163" s="584"/>
      <c r="U163" s="584"/>
      <c r="V163" s="584"/>
      <c r="W163" s="584"/>
      <c r="X163" s="584"/>
      <c r="Y163" s="584"/>
      <c r="Z163" s="584"/>
      <c r="AA163" s="584"/>
    </row>
    <row r="164" spans="1:27" x14ac:dyDescent="0.25">
      <c r="A164" s="970"/>
      <c r="D164" s="584"/>
      <c r="E164" s="584"/>
      <c r="F164" s="584"/>
      <c r="G164" s="584"/>
      <c r="H164" s="584"/>
      <c r="I164" s="584"/>
      <c r="J164" s="584"/>
      <c r="K164" s="584"/>
      <c r="L164" s="584"/>
      <c r="M164" s="584"/>
      <c r="N164" s="584"/>
      <c r="O164" s="584"/>
      <c r="P164" s="584"/>
      <c r="Q164" s="1817"/>
      <c r="R164" s="1817"/>
      <c r="S164" s="1817"/>
      <c r="T164" s="584"/>
      <c r="U164" s="584"/>
      <c r="V164" s="584"/>
      <c r="W164" s="584"/>
      <c r="X164" s="584"/>
      <c r="Y164" s="584"/>
      <c r="Z164" s="584"/>
      <c r="AA164" s="584"/>
    </row>
    <row r="165" spans="1:27" x14ac:dyDescent="0.25">
      <c r="A165" s="970"/>
      <c r="D165" s="584"/>
      <c r="E165" s="584"/>
      <c r="F165" s="584"/>
      <c r="G165" s="584"/>
      <c r="H165" s="584"/>
      <c r="I165" s="584"/>
      <c r="J165" s="584"/>
      <c r="K165" s="584"/>
      <c r="L165" s="584"/>
      <c r="M165" s="584"/>
      <c r="N165" s="584"/>
      <c r="O165" s="584"/>
      <c r="P165" s="584"/>
      <c r="Q165" s="1817"/>
      <c r="R165" s="1817"/>
      <c r="S165" s="1817"/>
      <c r="T165" s="584"/>
      <c r="U165" s="584"/>
      <c r="V165" s="584"/>
      <c r="W165" s="584"/>
      <c r="X165" s="584"/>
      <c r="Y165" s="584"/>
      <c r="Z165" s="584"/>
      <c r="AA165" s="584"/>
    </row>
    <row r="166" spans="1:27" x14ac:dyDescent="0.25">
      <c r="A166" s="970"/>
      <c r="D166" s="584"/>
      <c r="E166" s="584"/>
      <c r="F166" s="584"/>
      <c r="G166" s="584"/>
      <c r="H166" s="584"/>
      <c r="I166" s="584"/>
      <c r="J166" s="584"/>
      <c r="K166" s="584"/>
      <c r="L166" s="584"/>
      <c r="M166" s="584"/>
      <c r="N166" s="584"/>
      <c r="O166" s="584"/>
      <c r="P166" s="584"/>
      <c r="Q166" s="1817"/>
      <c r="R166" s="1817"/>
      <c r="S166" s="1817"/>
      <c r="T166" s="584"/>
      <c r="U166" s="584"/>
      <c r="V166" s="584"/>
      <c r="W166" s="584"/>
      <c r="X166" s="584"/>
      <c r="Y166" s="584"/>
      <c r="Z166" s="584"/>
      <c r="AA166" s="584"/>
    </row>
    <row r="167" spans="1:27" x14ac:dyDescent="0.25">
      <c r="A167" s="970"/>
      <c r="D167" s="584"/>
      <c r="E167" s="584"/>
      <c r="F167" s="584"/>
      <c r="G167" s="584"/>
      <c r="H167" s="584"/>
      <c r="I167" s="584"/>
      <c r="J167" s="584"/>
      <c r="K167" s="584"/>
      <c r="L167" s="584"/>
      <c r="M167" s="584"/>
      <c r="N167" s="584"/>
      <c r="O167" s="584"/>
      <c r="P167" s="584"/>
      <c r="Q167" s="1817"/>
      <c r="R167" s="1817"/>
      <c r="S167" s="1817"/>
      <c r="T167" s="584"/>
      <c r="U167" s="584"/>
      <c r="V167" s="584"/>
      <c r="W167" s="584"/>
      <c r="X167" s="584"/>
      <c r="Y167" s="584"/>
      <c r="Z167" s="584"/>
      <c r="AA167" s="584"/>
    </row>
    <row r="168" spans="1:27" x14ac:dyDescent="0.25">
      <c r="A168" s="970"/>
      <c r="D168" s="584"/>
      <c r="E168" s="584"/>
      <c r="F168" s="584"/>
      <c r="G168" s="584"/>
      <c r="H168" s="584"/>
      <c r="I168" s="584"/>
      <c r="J168" s="584"/>
      <c r="K168" s="584"/>
      <c r="L168" s="584"/>
      <c r="M168" s="584"/>
      <c r="N168" s="584"/>
      <c r="O168" s="584"/>
      <c r="P168" s="584"/>
      <c r="Q168" s="1817"/>
      <c r="R168" s="1817"/>
      <c r="S168" s="1817"/>
      <c r="T168" s="584"/>
      <c r="U168" s="584"/>
      <c r="V168" s="584"/>
      <c r="W168" s="584"/>
      <c r="X168" s="584"/>
      <c r="Y168" s="584"/>
      <c r="Z168" s="584"/>
      <c r="AA168" s="584"/>
    </row>
    <row r="169" spans="1:27" x14ac:dyDescent="0.25">
      <c r="A169" s="970"/>
      <c r="D169" s="584"/>
      <c r="E169" s="584"/>
      <c r="F169" s="584"/>
      <c r="G169" s="584"/>
      <c r="H169" s="584"/>
      <c r="I169" s="584"/>
      <c r="J169" s="584"/>
      <c r="K169" s="584"/>
      <c r="L169" s="584"/>
      <c r="M169" s="584"/>
      <c r="N169" s="584"/>
      <c r="O169" s="584"/>
      <c r="P169" s="584"/>
      <c r="Q169" s="1817"/>
      <c r="R169" s="1817"/>
      <c r="S169" s="1817"/>
      <c r="T169" s="584"/>
      <c r="U169" s="584"/>
      <c r="V169" s="584"/>
      <c r="W169" s="584"/>
      <c r="X169" s="584"/>
      <c r="Y169" s="584"/>
      <c r="Z169" s="584"/>
      <c r="AA169" s="584"/>
    </row>
    <row r="170" spans="1:27" x14ac:dyDescent="0.25">
      <c r="A170" s="970"/>
      <c r="D170" s="584"/>
      <c r="E170" s="584"/>
      <c r="F170" s="584"/>
      <c r="G170" s="584"/>
      <c r="H170" s="584"/>
      <c r="I170" s="584"/>
      <c r="J170" s="584"/>
      <c r="K170" s="584"/>
      <c r="L170" s="584"/>
      <c r="M170" s="584"/>
      <c r="N170" s="584"/>
      <c r="O170" s="584"/>
      <c r="P170" s="584"/>
      <c r="Q170" s="1817"/>
      <c r="R170" s="1817"/>
      <c r="S170" s="1817"/>
      <c r="T170" s="584"/>
      <c r="U170" s="584"/>
      <c r="V170" s="584"/>
      <c r="W170" s="584"/>
      <c r="X170" s="584"/>
      <c r="Y170" s="584"/>
      <c r="Z170" s="584"/>
      <c r="AA170" s="584"/>
    </row>
    <row r="171" spans="1:27" x14ac:dyDescent="0.25">
      <c r="A171" s="970"/>
      <c r="D171" s="584"/>
      <c r="E171" s="584"/>
      <c r="F171" s="584"/>
      <c r="G171" s="584"/>
      <c r="H171" s="584"/>
      <c r="I171" s="584"/>
      <c r="J171" s="584"/>
      <c r="K171" s="584"/>
      <c r="L171" s="584"/>
      <c r="M171" s="584"/>
      <c r="N171" s="584"/>
      <c r="O171" s="584"/>
      <c r="P171" s="584"/>
      <c r="Q171" s="1817"/>
      <c r="R171" s="1817"/>
      <c r="S171" s="1817"/>
      <c r="T171" s="584"/>
      <c r="U171" s="584"/>
      <c r="V171" s="584"/>
      <c r="W171" s="584"/>
      <c r="X171" s="584"/>
      <c r="Y171" s="584"/>
      <c r="Z171" s="584"/>
      <c r="AA171" s="584"/>
    </row>
    <row r="172" spans="1:27" x14ac:dyDescent="0.25">
      <c r="A172" s="970"/>
      <c r="D172" s="584"/>
      <c r="E172" s="584"/>
      <c r="F172" s="584"/>
      <c r="G172" s="584"/>
      <c r="H172" s="584"/>
      <c r="I172" s="584"/>
      <c r="J172" s="584"/>
      <c r="K172" s="584"/>
      <c r="L172" s="584"/>
      <c r="M172" s="584"/>
      <c r="N172" s="584"/>
      <c r="O172" s="584"/>
      <c r="P172" s="584"/>
      <c r="Q172" s="1817"/>
      <c r="R172" s="1817"/>
      <c r="S172" s="1817"/>
      <c r="T172" s="584"/>
      <c r="U172" s="584"/>
      <c r="V172" s="584"/>
      <c r="W172" s="584"/>
      <c r="X172" s="584"/>
      <c r="Y172" s="584"/>
      <c r="Z172" s="584"/>
      <c r="AA172" s="584"/>
    </row>
    <row r="173" spans="1:27" x14ac:dyDescent="0.25">
      <c r="A173" s="970"/>
      <c r="D173" s="584"/>
      <c r="E173" s="584"/>
      <c r="F173" s="584"/>
      <c r="G173" s="584"/>
      <c r="H173" s="584"/>
      <c r="I173" s="584"/>
      <c r="J173" s="584"/>
      <c r="K173" s="584"/>
      <c r="L173" s="584"/>
      <c r="M173" s="584"/>
      <c r="N173" s="584"/>
      <c r="O173" s="584"/>
      <c r="P173" s="584"/>
      <c r="Q173" s="1817"/>
      <c r="R173" s="1817"/>
      <c r="S173" s="1817"/>
      <c r="T173" s="584"/>
      <c r="U173" s="584"/>
      <c r="V173" s="584"/>
      <c r="W173" s="584"/>
      <c r="X173" s="584"/>
      <c r="Y173" s="584"/>
      <c r="Z173" s="584"/>
      <c r="AA173" s="584"/>
    </row>
    <row r="174" spans="1:27" x14ac:dyDescent="0.25">
      <c r="A174" s="970"/>
      <c r="D174" s="584"/>
      <c r="E174" s="584"/>
      <c r="F174" s="584"/>
      <c r="G174" s="584"/>
      <c r="H174" s="584"/>
      <c r="I174" s="584"/>
      <c r="J174" s="584"/>
      <c r="K174" s="584"/>
      <c r="L174" s="584"/>
      <c r="M174" s="584"/>
      <c r="N174" s="584"/>
      <c r="O174" s="584"/>
      <c r="P174" s="584"/>
      <c r="Q174" s="1817"/>
      <c r="R174" s="1817"/>
      <c r="S174" s="1817"/>
      <c r="T174" s="584"/>
      <c r="U174" s="584"/>
      <c r="V174" s="584"/>
      <c r="W174" s="584"/>
      <c r="X174" s="584"/>
      <c r="Y174" s="584"/>
      <c r="Z174" s="584"/>
      <c r="AA174" s="584"/>
    </row>
    <row r="175" spans="1:27" x14ac:dyDescent="0.25">
      <c r="A175" s="970"/>
      <c r="D175" s="584"/>
      <c r="E175" s="584"/>
      <c r="F175" s="584"/>
      <c r="G175" s="584"/>
      <c r="H175" s="584"/>
      <c r="I175" s="584"/>
      <c r="J175" s="584"/>
      <c r="K175" s="584"/>
      <c r="L175" s="584"/>
      <c r="M175" s="584"/>
      <c r="N175" s="584"/>
      <c r="O175" s="584"/>
      <c r="P175" s="584"/>
      <c r="Q175" s="1817"/>
      <c r="R175" s="1817"/>
      <c r="S175" s="1817"/>
      <c r="T175" s="584"/>
      <c r="U175" s="584"/>
      <c r="V175" s="584"/>
      <c r="W175" s="584"/>
      <c r="X175" s="584"/>
      <c r="Y175" s="584"/>
      <c r="Z175" s="584"/>
      <c r="AA175" s="584"/>
    </row>
    <row r="176" spans="1:27" x14ac:dyDescent="0.25">
      <c r="A176" s="970"/>
      <c r="D176" s="584"/>
      <c r="E176" s="584"/>
      <c r="F176" s="584"/>
      <c r="G176" s="584"/>
      <c r="H176" s="584"/>
      <c r="I176" s="584"/>
      <c r="J176" s="584"/>
      <c r="K176" s="584"/>
      <c r="L176" s="584"/>
      <c r="M176" s="584"/>
      <c r="N176" s="584"/>
      <c r="O176" s="584"/>
      <c r="P176" s="584"/>
      <c r="Q176" s="1817"/>
      <c r="R176" s="1817"/>
      <c r="S176" s="1817"/>
      <c r="T176" s="584"/>
      <c r="U176" s="584"/>
      <c r="V176" s="584"/>
      <c r="W176" s="584"/>
      <c r="X176" s="584"/>
      <c r="Y176" s="584"/>
      <c r="Z176" s="584"/>
      <c r="AA176" s="584"/>
    </row>
    <row r="177" spans="1:27" x14ac:dyDescent="0.25">
      <c r="A177" s="970"/>
      <c r="D177" s="584"/>
      <c r="E177" s="584"/>
      <c r="F177" s="584"/>
      <c r="G177" s="584"/>
      <c r="H177" s="584"/>
      <c r="I177" s="584"/>
      <c r="J177" s="584"/>
      <c r="K177" s="584"/>
      <c r="L177" s="584"/>
      <c r="M177" s="584"/>
      <c r="N177" s="584"/>
      <c r="O177" s="584"/>
      <c r="P177" s="584"/>
      <c r="Q177" s="1817"/>
      <c r="R177" s="1817"/>
      <c r="S177" s="1817"/>
      <c r="T177" s="584"/>
      <c r="U177" s="584"/>
      <c r="V177" s="584"/>
      <c r="W177" s="584"/>
      <c r="X177" s="584"/>
      <c r="Y177" s="584"/>
      <c r="Z177" s="584"/>
      <c r="AA177" s="584"/>
    </row>
    <row r="178" spans="1:27" x14ac:dyDescent="0.25">
      <c r="A178" s="970"/>
      <c r="D178" s="584"/>
      <c r="E178" s="584"/>
      <c r="F178" s="584"/>
      <c r="G178" s="584"/>
      <c r="H178" s="584"/>
      <c r="I178" s="584"/>
      <c r="J178" s="584"/>
      <c r="K178" s="584"/>
      <c r="L178" s="584"/>
      <c r="M178" s="584"/>
      <c r="N178" s="584"/>
      <c r="O178" s="584"/>
      <c r="P178" s="584"/>
      <c r="Q178" s="1817"/>
      <c r="R178" s="1817"/>
      <c r="S178" s="1817"/>
      <c r="T178" s="584"/>
      <c r="U178" s="584"/>
      <c r="V178" s="584"/>
      <c r="W178" s="584"/>
      <c r="X178" s="584"/>
      <c r="Y178" s="584"/>
      <c r="Z178" s="584"/>
      <c r="AA178" s="584"/>
    </row>
    <row r="179" spans="1:27" x14ac:dyDescent="0.25">
      <c r="A179" s="970"/>
      <c r="D179" s="584"/>
      <c r="E179" s="584"/>
      <c r="F179" s="584"/>
      <c r="G179" s="584"/>
      <c r="H179" s="584"/>
      <c r="I179" s="584"/>
      <c r="J179" s="584"/>
      <c r="K179" s="584"/>
      <c r="L179" s="584"/>
      <c r="M179" s="584"/>
      <c r="N179" s="584"/>
      <c r="O179" s="584"/>
      <c r="P179" s="584"/>
      <c r="Q179" s="1817"/>
      <c r="R179" s="1817"/>
      <c r="S179" s="1817"/>
      <c r="T179" s="584"/>
      <c r="U179" s="584"/>
      <c r="V179" s="584"/>
      <c r="W179" s="584"/>
      <c r="X179" s="584"/>
      <c r="Y179" s="584"/>
      <c r="Z179" s="584"/>
      <c r="AA179" s="584"/>
    </row>
    <row r="180" spans="1:27" x14ac:dyDescent="0.25">
      <c r="A180" s="970"/>
      <c r="D180" s="584"/>
      <c r="E180" s="584"/>
      <c r="F180" s="584"/>
      <c r="G180" s="584"/>
      <c r="H180" s="584"/>
      <c r="I180" s="584"/>
      <c r="J180" s="584"/>
      <c r="K180" s="584"/>
      <c r="L180" s="584"/>
      <c r="M180" s="584"/>
      <c r="N180" s="584"/>
      <c r="O180" s="584"/>
      <c r="P180" s="584"/>
      <c r="Q180" s="1817"/>
      <c r="R180" s="1817"/>
      <c r="S180" s="1817"/>
      <c r="T180" s="584"/>
      <c r="U180" s="584"/>
      <c r="V180" s="584"/>
      <c r="W180" s="584"/>
      <c r="X180" s="584"/>
      <c r="Y180" s="584"/>
      <c r="Z180" s="584"/>
      <c r="AA180" s="584"/>
    </row>
    <row r="181" spans="1:27" x14ac:dyDescent="0.25">
      <c r="A181" s="970"/>
      <c r="D181" s="584"/>
      <c r="E181" s="584"/>
      <c r="F181" s="584"/>
      <c r="G181" s="584"/>
      <c r="H181" s="584"/>
      <c r="I181" s="584"/>
      <c r="J181" s="584"/>
      <c r="K181" s="584"/>
      <c r="L181" s="584"/>
      <c r="M181" s="584"/>
      <c r="N181" s="584"/>
      <c r="O181" s="584"/>
      <c r="P181" s="584"/>
      <c r="Q181" s="1817"/>
      <c r="R181" s="1817"/>
      <c r="S181" s="1817"/>
      <c r="T181" s="584"/>
      <c r="U181" s="584"/>
      <c r="V181" s="584"/>
      <c r="W181" s="584"/>
      <c r="X181" s="584"/>
      <c r="Y181" s="584"/>
      <c r="Z181" s="584"/>
      <c r="AA181" s="584"/>
    </row>
    <row r="182" spans="1:27" x14ac:dyDescent="0.25">
      <c r="A182" s="970"/>
      <c r="D182" s="584"/>
      <c r="E182" s="584"/>
      <c r="F182" s="584"/>
      <c r="G182" s="584"/>
      <c r="H182" s="584"/>
      <c r="I182" s="584"/>
      <c r="J182" s="584"/>
      <c r="K182" s="584"/>
      <c r="L182" s="584"/>
      <c r="M182" s="584"/>
      <c r="N182" s="584"/>
      <c r="O182" s="584"/>
      <c r="P182" s="584"/>
      <c r="Q182" s="1817"/>
      <c r="R182" s="1817"/>
      <c r="S182" s="1817"/>
      <c r="T182" s="584"/>
      <c r="U182" s="584"/>
      <c r="V182" s="584"/>
      <c r="W182" s="584"/>
      <c r="X182" s="584"/>
      <c r="Y182" s="584"/>
      <c r="Z182" s="584"/>
      <c r="AA182" s="584"/>
    </row>
    <row r="183" spans="1:27" x14ac:dyDescent="0.25">
      <c r="A183" s="970"/>
      <c r="D183" s="584"/>
      <c r="E183" s="584"/>
      <c r="F183" s="584"/>
      <c r="G183" s="584"/>
      <c r="H183" s="584"/>
      <c r="I183" s="584"/>
      <c r="J183" s="584"/>
      <c r="K183" s="584"/>
      <c r="L183" s="584"/>
      <c r="M183" s="584"/>
      <c r="N183" s="584"/>
      <c r="O183" s="584"/>
      <c r="P183" s="584"/>
      <c r="Q183" s="1817"/>
      <c r="R183" s="1817"/>
      <c r="S183" s="1817"/>
      <c r="T183" s="584"/>
      <c r="U183" s="584"/>
      <c r="V183" s="584"/>
      <c r="W183" s="584"/>
      <c r="X183" s="584"/>
      <c r="Y183" s="584"/>
      <c r="Z183" s="584"/>
      <c r="AA183" s="584"/>
    </row>
    <row r="184" spans="1:27" x14ac:dyDescent="0.25">
      <c r="A184" s="970"/>
      <c r="D184" s="584"/>
      <c r="E184" s="584"/>
      <c r="F184" s="584"/>
      <c r="G184" s="584"/>
      <c r="H184" s="584"/>
      <c r="I184" s="584"/>
      <c r="J184" s="584"/>
      <c r="K184" s="584"/>
      <c r="L184" s="584"/>
      <c r="M184" s="584"/>
      <c r="N184" s="584"/>
      <c r="O184" s="584"/>
      <c r="P184" s="584"/>
      <c r="Q184" s="1817"/>
      <c r="R184" s="1817"/>
      <c r="S184" s="1817"/>
      <c r="T184" s="584"/>
      <c r="U184" s="584"/>
      <c r="V184" s="584"/>
      <c r="W184" s="584"/>
      <c r="X184" s="584"/>
      <c r="Y184" s="584"/>
      <c r="Z184" s="584"/>
      <c r="AA184" s="584"/>
    </row>
    <row r="185" spans="1:27" x14ac:dyDescent="0.25">
      <c r="A185" s="970"/>
      <c r="D185" s="584"/>
      <c r="E185" s="584"/>
      <c r="F185" s="584"/>
      <c r="G185" s="584"/>
      <c r="H185" s="584"/>
      <c r="I185" s="584"/>
      <c r="J185" s="584"/>
      <c r="K185" s="584"/>
      <c r="L185" s="584"/>
      <c r="M185" s="584"/>
      <c r="N185" s="584"/>
      <c r="O185" s="584"/>
      <c r="P185" s="584"/>
      <c r="Q185" s="1817"/>
      <c r="R185" s="1817"/>
      <c r="S185" s="1817"/>
      <c r="T185" s="584"/>
      <c r="U185" s="584"/>
      <c r="V185" s="584"/>
      <c r="W185" s="584"/>
      <c r="X185" s="584"/>
      <c r="Y185" s="584"/>
      <c r="Z185" s="584"/>
      <c r="AA185" s="584"/>
    </row>
    <row r="186" spans="1:27" x14ac:dyDescent="0.25">
      <c r="A186" s="970"/>
      <c r="D186" s="584"/>
      <c r="E186" s="584"/>
      <c r="F186" s="584"/>
      <c r="G186" s="584"/>
      <c r="H186" s="584"/>
      <c r="I186" s="584"/>
      <c r="J186" s="584"/>
      <c r="K186" s="584"/>
      <c r="L186" s="584"/>
      <c r="M186" s="584"/>
      <c r="N186" s="584"/>
      <c r="O186" s="584"/>
      <c r="P186" s="584"/>
      <c r="Q186" s="1817"/>
      <c r="R186" s="1817"/>
      <c r="S186" s="1817"/>
      <c r="T186" s="584"/>
      <c r="U186" s="584"/>
      <c r="V186" s="584"/>
      <c r="W186" s="584"/>
      <c r="X186" s="584"/>
      <c r="Y186" s="584"/>
      <c r="Z186" s="584"/>
      <c r="AA186" s="584"/>
    </row>
    <row r="187" spans="1:27" x14ac:dyDescent="0.25">
      <c r="A187" s="970"/>
      <c r="D187" s="584"/>
      <c r="E187" s="584"/>
      <c r="F187" s="584"/>
      <c r="G187" s="584"/>
      <c r="H187" s="584"/>
      <c r="I187" s="584"/>
      <c r="J187" s="584"/>
      <c r="K187" s="584"/>
      <c r="L187" s="584"/>
      <c r="M187" s="584"/>
      <c r="N187" s="584"/>
      <c r="O187" s="584"/>
      <c r="P187" s="584"/>
      <c r="Q187" s="1817"/>
      <c r="R187" s="1817"/>
      <c r="S187" s="1817"/>
      <c r="T187" s="584"/>
      <c r="U187" s="584"/>
      <c r="V187" s="584"/>
      <c r="W187" s="584"/>
      <c r="X187" s="584"/>
      <c r="Y187" s="584"/>
      <c r="Z187" s="584"/>
      <c r="AA187" s="584"/>
    </row>
    <row r="188" spans="1:27" x14ac:dyDescent="0.25">
      <c r="A188" s="970"/>
      <c r="D188" s="584"/>
      <c r="E188" s="584"/>
      <c r="F188" s="584"/>
      <c r="G188" s="584"/>
      <c r="H188" s="584"/>
      <c r="I188" s="584"/>
      <c r="J188" s="584"/>
      <c r="K188" s="584"/>
      <c r="L188" s="584"/>
      <c r="M188" s="584"/>
      <c r="N188" s="584"/>
      <c r="O188" s="584"/>
      <c r="P188" s="584"/>
      <c r="Q188" s="1817"/>
      <c r="R188" s="1817"/>
      <c r="S188" s="1817"/>
      <c r="T188" s="584"/>
      <c r="U188" s="584"/>
      <c r="V188" s="584"/>
      <c r="W188" s="584"/>
      <c r="X188" s="584"/>
      <c r="Y188" s="584"/>
      <c r="Z188" s="584"/>
      <c r="AA188" s="584"/>
    </row>
    <row r="189" spans="1:27" x14ac:dyDescent="0.25">
      <c r="A189" s="970"/>
      <c r="D189" s="584"/>
      <c r="E189" s="584"/>
      <c r="F189" s="584"/>
      <c r="G189" s="584"/>
      <c r="H189" s="584"/>
      <c r="I189" s="584"/>
      <c r="J189" s="584"/>
      <c r="K189" s="584"/>
      <c r="L189" s="584"/>
      <c r="M189" s="584"/>
      <c r="N189" s="584"/>
      <c r="O189" s="584"/>
      <c r="P189" s="584"/>
      <c r="Q189" s="1817"/>
      <c r="R189" s="1817"/>
      <c r="S189" s="1817"/>
      <c r="T189" s="584"/>
      <c r="U189" s="584"/>
      <c r="V189" s="584"/>
      <c r="W189" s="584"/>
      <c r="X189" s="584"/>
      <c r="Y189" s="584"/>
      <c r="Z189" s="584"/>
      <c r="AA189" s="584"/>
    </row>
    <row r="190" spans="1:27" x14ac:dyDescent="0.25">
      <c r="A190" s="970"/>
      <c r="D190" s="584"/>
      <c r="E190" s="584"/>
      <c r="F190" s="584"/>
      <c r="G190" s="584"/>
      <c r="H190" s="584"/>
      <c r="I190" s="584"/>
      <c r="J190" s="584"/>
      <c r="K190" s="584"/>
      <c r="L190" s="584"/>
      <c r="M190" s="584"/>
      <c r="N190" s="584"/>
      <c r="O190" s="584"/>
      <c r="P190" s="584"/>
      <c r="Q190" s="1817"/>
      <c r="R190" s="1817"/>
      <c r="S190" s="1817"/>
      <c r="T190" s="584"/>
      <c r="U190" s="584"/>
      <c r="V190" s="584"/>
      <c r="W190" s="584"/>
      <c r="X190" s="584"/>
      <c r="Y190" s="584"/>
      <c r="Z190" s="584"/>
      <c r="AA190" s="584"/>
    </row>
    <row r="191" spans="1:27" x14ac:dyDescent="0.25">
      <c r="A191" s="970"/>
      <c r="D191" s="584"/>
      <c r="E191" s="584"/>
      <c r="F191" s="584"/>
      <c r="G191" s="584"/>
      <c r="H191" s="584"/>
      <c r="I191" s="584"/>
      <c r="J191" s="584"/>
      <c r="K191" s="584"/>
      <c r="L191" s="584"/>
      <c r="M191" s="584"/>
      <c r="N191" s="584"/>
      <c r="O191" s="584"/>
      <c r="P191" s="584"/>
      <c r="Q191" s="1817"/>
      <c r="R191" s="1817"/>
      <c r="S191" s="1817"/>
      <c r="T191" s="584"/>
      <c r="U191" s="584"/>
      <c r="V191" s="584"/>
      <c r="W191" s="584"/>
      <c r="X191" s="584"/>
      <c r="Y191" s="584"/>
      <c r="Z191" s="584"/>
      <c r="AA191" s="584"/>
    </row>
    <row r="192" spans="1:27" x14ac:dyDescent="0.25">
      <c r="A192" s="970"/>
      <c r="D192" s="584"/>
      <c r="E192" s="584"/>
      <c r="F192" s="584"/>
      <c r="G192" s="584"/>
      <c r="H192" s="584"/>
      <c r="I192" s="584"/>
      <c r="J192" s="584"/>
      <c r="K192" s="584"/>
      <c r="L192" s="584"/>
      <c r="M192" s="584"/>
      <c r="N192" s="584"/>
      <c r="O192" s="584"/>
      <c r="P192" s="584"/>
      <c r="Q192" s="1817"/>
      <c r="R192" s="1817"/>
      <c r="S192" s="1817"/>
      <c r="T192" s="584"/>
      <c r="U192" s="584"/>
      <c r="V192" s="584"/>
      <c r="W192" s="584"/>
      <c r="X192" s="584"/>
      <c r="Y192" s="584"/>
      <c r="Z192" s="584"/>
      <c r="AA192" s="584"/>
    </row>
    <row r="193" spans="1:27" x14ac:dyDescent="0.25">
      <c r="A193" s="970"/>
      <c r="D193" s="584"/>
      <c r="E193" s="584"/>
      <c r="F193" s="584"/>
      <c r="G193" s="584"/>
      <c r="H193" s="584"/>
      <c r="I193" s="584"/>
      <c r="J193" s="584"/>
      <c r="K193" s="584"/>
      <c r="L193" s="584"/>
      <c r="M193" s="584"/>
      <c r="N193" s="584"/>
      <c r="O193" s="584"/>
      <c r="P193" s="584"/>
      <c r="Q193" s="1817"/>
      <c r="R193" s="1817"/>
      <c r="S193" s="1817"/>
      <c r="T193" s="584"/>
      <c r="U193" s="584"/>
      <c r="V193" s="584"/>
      <c r="W193" s="584"/>
      <c r="X193" s="584"/>
      <c r="Y193" s="584"/>
      <c r="Z193" s="584"/>
      <c r="AA193" s="584"/>
    </row>
    <row r="194" spans="1:27" x14ac:dyDescent="0.25">
      <c r="A194" s="970"/>
      <c r="D194" s="584"/>
      <c r="E194" s="584"/>
      <c r="F194" s="584"/>
      <c r="G194" s="584"/>
      <c r="H194" s="584"/>
      <c r="I194" s="584"/>
      <c r="J194" s="584"/>
      <c r="K194" s="584"/>
      <c r="L194" s="584"/>
      <c r="M194" s="584"/>
      <c r="N194" s="584"/>
      <c r="O194" s="584"/>
      <c r="P194" s="584"/>
      <c r="Q194" s="1817"/>
      <c r="R194" s="1817"/>
      <c r="S194" s="1817"/>
      <c r="T194" s="584"/>
      <c r="U194" s="584"/>
      <c r="V194" s="584"/>
      <c r="W194" s="584"/>
      <c r="X194" s="584"/>
      <c r="Y194" s="584"/>
      <c r="Z194" s="584"/>
      <c r="AA194" s="584"/>
    </row>
    <row r="195" spans="1:27" x14ac:dyDescent="0.25">
      <c r="A195" s="970"/>
      <c r="D195" s="584"/>
      <c r="E195" s="584"/>
      <c r="F195" s="584"/>
      <c r="G195" s="584"/>
      <c r="H195" s="584"/>
      <c r="I195" s="584"/>
      <c r="J195" s="584"/>
      <c r="K195" s="584"/>
      <c r="L195" s="584"/>
      <c r="M195" s="584"/>
      <c r="N195" s="584"/>
      <c r="O195" s="584"/>
      <c r="P195" s="584"/>
      <c r="Q195" s="1817"/>
      <c r="R195" s="1817"/>
      <c r="S195" s="1817"/>
      <c r="T195" s="584"/>
      <c r="U195" s="584"/>
      <c r="V195" s="584"/>
      <c r="W195" s="584"/>
      <c r="X195" s="584"/>
      <c r="Y195" s="584"/>
      <c r="Z195" s="584"/>
      <c r="AA195" s="584"/>
    </row>
    <row r="196" spans="1:27" x14ac:dyDescent="0.25">
      <c r="A196" s="970"/>
      <c r="D196" s="584"/>
      <c r="E196" s="584"/>
      <c r="F196" s="584"/>
      <c r="G196" s="584"/>
      <c r="H196" s="584"/>
      <c r="I196" s="584"/>
      <c r="J196" s="584"/>
      <c r="K196" s="584"/>
      <c r="L196" s="584"/>
      <c r="M196" s="584"/>
      <c r="N196" s="584"/>
      <c r="O196" s="584"/>
      <c r="P196" s="584"/>
      <c r="Q196" s="1817"/>
      <c r="R196" s="1817"/>
      <c r="S196" s="1817"/>
      <c r="T196" s="584"/>
      <c r="U196" s="584"/>
      <c r="V196" s="584"/>
      <c r="W196" s="584"/>
      <c r="X196" s="584"/>
      <c r="Y196" s="584"/>
      <c r="Z196" s="584"/>
      <c r="AA196" s="584"/>
    </row>
    <row r="197" spans="1:27" x14ac:dyDescent="0.25">
      <c r="A197" s="970"/>
      <c r="D197" s="584"/>
      <c r="E197" s="584"/>
      <c r="F197" s="584"/>
      <c r="G197" s="584"/>
      <c r="H197" s="584"/>
      <c r="I197" s="584"/>
      <c r="J197" s="584"/>
      <c r="K197" s="584"/>
      <c r="L197" s="584"/>
      <c r="M197" s="584"/>
      <c r="N197" s="584"/>
      <c r="O197" s="584"/>
      <c r="P197" s="584"/>
      <c r="Q197" s="1817"/>
      <c r="R197" s="1817"/>
      <c r="S197" s="1817"/>
      <c r="T197" s="584"/>
      <c r="U197" s="584"/>
      <c r="V197" s="584"/>
      <c r="W197" s="584"/>
      <c r="X197" s="584"/>
      <c r="Y197" s="584"/>
      <c r="Z197" s="584"/>
      <c r="AA197" s="584"/>
    </row>
    <row r="198" spans="1:27" x14ac:dyDescent="0.25">
      <c r="A198" s="970"/>
      <c r="D198" s="584"/>
      <c r="E198" s="584"/>
      <c r="F198" s="584"/>
      <c r="G198" s="584"/>
      <c r="H198" s="584"/>
      <c r="I198" s="584"/>
      <c r="J198" s="584"/>
      <c r="K198" s="584"/>
      <c r="L198" s="584"/>
      <c r="M198" s="584"/>
      <c r="N198" s="584"/>
      <c r="O198" s="584"/>
      <c r="P198" s="584"/>
      <c r="Q198" s="1817"/>
      <c r="R198" s="1817"/>
      <c r="S198" s="1817"/>
      <c r="T198" s="584"/>
      <c r="U198" s="584"/>
      <c r="V198" s="584"/>
      <c r="W198" s="584"/>
      <c r="X198" s="584"/>
      <c r="Y198" s="584"/>
      <c r="Z198" s="584"/>
      <c r="AA198" s="584"/>
    </row>
    <row r="199" spans="1:27" x14ac:dyDescent="0.25">
      <c r="A199" s="970"/>
      <c r="D199" s="584"/>
      <c r="E199" s="584"/>
      <c r="F199" s="584"/>
      <c r="G199" s="584"/>
      <c r="H199" s="584"/>
      <c r="I199" s="584"/>
      <c r="J199" s="584"/>
      <c r="K199" s="584"/>
      <c r="L199" s="584"/>
      <c r="M199" s="584"/>
      <c r="N199" s="584"/>
      <c r="O199" s="584"/>
      <c r="P199" s="584"/>
      <c r="Q199" s="1817"/>
      <c r="R199" s="1817"/>
      <c r="S199" s="1817"/>
      <c r="T199" s="584"/>
      <c r="U199" s="584"/>
      <c r="V199" s="584"/>
      <c r="W199" s="584"/>
      <c r="X199" s="584"/>
      <c r="Y199" s="584"/>
      <c r="Z199" s="584"/>
      <c r="AA199" s="584"/>
    </row>
    <row r="200" spans="1:27" x14ac:dyDescent="0.25">
      <c r="A200" s="970"/>
      <c r="D200" s="584"/>
      <c r="E200" s="584"/>
      <c r="F200" s="584"/>
      <c r="G200" s="584"/>
      <c r="H200" s="584"/>
      <c r="I200" s="584"/>
      <c r="J200" s="584"/>
      <c r="K200" s="584"/>
      <c r="L200" s="584"/>
      <c r="M200" s="584"/>
      <c r="N200" s="584"/>
      <c r="O200" s="584"/>
      <c r="P200" s="584"/>
      <c r="Q200" s="1817"/>
      <c r="R200" s="1817"/>
      <c r="S200" s="1817"/>
      <c r="T200" s="584"/>
      <c r="U200" s="584"/>
      <c r="V200" s="584"/>
      <c r="W200" s="584"/>
      <c r="X200" s="584"/>
      <c r="Y200" s="584"/>
      <c r="Z200" s="584"/>
      <c r="AA200" s="584"/>
    </row>
    <row r="201" spans="1:27" x14ac:dyDescent="0.25">
      <c r="A201" s="970"/>
      <c r="D201" s="584"/>
      <c r="E201" s="584"/>
      <c r="F201" s="584"/>
      <c r="G201" s="584"/>
      <c r="H201" s="584"/>
      <c r="I201" s="584"/>
      <c r="J201" s="584"/>
      <c r="K201" s="584"/>
      <c r="L201" s="584"/>
      <c r="M201" s="584"/>
      <c r="N201" s="584"/>
      <c r="O201" s="584"/>
      <c r="P201" s="584"/>
      <c r="Q201" s="1817"/>
      <c r="R201" s="1817"/>
      <c r="S201" s="1817"/>
      <c r="T201" s="584"/>
      <c r="U201" s="584"/>
      <c r="V201" s="584"/>
      <c r="W201" s="584"/>
      <c r="X201" s="584"/>
      <c r="Y201" s="584"/>
      <c r="Z201" s="584"/>
      <c r="AA201" s="584"/>
    </row>
    <row r="202" spans="1:27" x14ac:dyDescent="0.25">
      <c r="A202" s="970"/>
      <c r="D202" s="584"/>
      <c r="E202" s="584"/>
      <c r="F202" s="584"/>
      <c r="G202" s="584"/>
      <c r="H202" s="584"/>
      <c r="I202" s="584"/>
      <c r="J202" s="584"/>
      <c r="K202" s="584"/>
      <c r="L202" s="584"/>
      <c r="M202" s="584"/>
      <c r="N202" s="584"/>
      <c r="O202" s="584"/>
      <c r="P202" s="584"/>
      <c r="Q202" s="1817"/>
      <c r="R202" s="1817"/>
      <c r="S202" s="1817"/>
      <c r="T202" s="584"/>
      <c r="U202" s="584"/>
      <c r="V202" s="584"/>
      <c r="W202" s="584"/>
      <c r="X202" s="584"/>
      <c r="Y202" s="584"/>
      <c r="Z202" s="584"/>
      <c r="AA202" s="584"/>
    </row>
    <row r="203" spans="1:27" x14ac:dyDescent="0.25">
      <c r="A203" s="970"/>
      <c r="D203" s="584"/>
      <c r="E203" s="584"/>
      <c r="F203" s="584"/>
      <c r="G203" s="584"/>
      <c r="H203" s="584"/>
      <c r="I203" s="584"/>
      <c r="J203" s="584"/>
      <c r="K203" s="584"/>
      <c r="L203" s="584"/>
      <c r="M203" s="584"/>
      <c r="N203" s="584"/>
      <c r="O203" s="584"/>
      <c r="P203" s="584"/>
      <c r="Q203" s="1817"/>
      <c r="R203" s="1817"/>
      <c r="S203" s="1817"/>
      <c r="T203" s="584"/>
      <c r="U203" s="584"/>
      <c r="V203" s="584"/>
      <c r="W203" s="584"/>
      <c r="X203" s="584"/>
      <c r="Y203" s="584"/>
      <c r="Z203" s="584"/>
      <c r="AA203" s="584"/>
    </row>
    <row r="204" spans="1:27" x14ac:dyDescent="0.25">
      <c r="A204" s="970"/>
      <c r="D204" s="584"/>
      <c r="E204" s="584"/>
      <c r="F204" s="584"/>
      <c r="G204" s="584"/>
      <c r="H204" s="584"/>
      <c r="I204" s="584"/>
      <c r="J204" s="584"/>
      <c r="K204" s="584"/>
      <c r="L204" s="584"/>
      <c r="M204" s="584"/>
      <c r="N204" s="584"/>
      <c r="O204" s="584"/>
      <c r="P204" s="584"/>
      <c r="Q204" s="1817"/>
      <c r="R204" s="1817"/>
      <c r="S204" s="1817"/>
      <c r="T204" s="584"/>
      <c r="U204" s="584"/>
      <c r="V204" s="584"/>
      <c r="W204" s="584"/>
      <c r="X204" s="584"/>
      <c r="Y204" s="584"/>
      <c r="Z204" s="584"/>
      <c r="AA204" s="584"/>
    </row>
    <row r="205" spans="1:27" x14ac:dyDescent="0.25">
      <c r="A205" s="970"/>
      <c r="D205" s="584"/>
      <c r="E205" s="584"/>
      <c r="F205" s="584"/>
      <c r="G205" s="584"/>
      <c r="H205" s="584"/>
      <c r="I205" s="584"/>
      <c r="J205" s="584"/>
      <c r="K205" s="584"/>
      <c r="L205" s="584"/>
      <c r="M205" s="584"/>
      <c r="N205" s="584"/>
      <c r="O205" s="584"/>
      <c r="P205" s="584"/>
      <c r="Q205" s="1817"/>
      <c r="R205" s="1817"/>
      <c r="S205" s="1817"/>
      <c r="T205" s="584"/>
      <c r="U205" s="584"/>
      <c r="V205" s="584"/>
      <c r="W205" s="584"/>
      <c r="X205" s="584"/>
      <c r="Y205" s="584"/>
      <c r="Z205" s="584"/>
      <c r="AA205" s="584"/>
    </row>
    <row r="206" spans="1:27" x14ac:dyDescent="0.25">
      <c r="A206" s="970"/>
      <c r="D206" s="584"/>
      <c r="E206" s="584"/>
      <c r="F206" s="584"/>
      <c r="G206" s="584"/>
      <c r="H206" s="584"/>
      <c r="I206" s="584"/>
      <c r="J206" s="584"/>
      <c r="K206" s="584"/>
      <c r="L206" s="584"/>
      <c r="M206" s="584"/>
      <c r="N206" s="584"/>
      <c r="O206" s="584"/>
      <c r="P206" s="584"/>
      <c r="Q206" s="1817"/>
      <c r="R206" s="1817"/>
      <c r="S206" s="1817"/>
      <c r="T206" s="584"/>
      <c r="U206" s="584"/>
      <c r="V206" s="584"/>
      <c r="W206" s="584"/>
      <c r="X206" s="584"/>
      <c r="Y206" s="584"/>
      <c r="Z206" s="584"/>
      <c r="AA206" s="584"/>
    </row>
    <row r="207" spans="1:27" x14ac:dyDescent="0.25">
      <c r="A207" s="970"/>
      <c r="D207" s="584"/>
      <c r="E207" s="584"/>
      <c r="F207" s="584"/>
      <c r="G207" s="584"/>
      <c r="H207" s="584"/>
      <c r="I207" s="584"/>
      <c r="J207" s="584"/>
      <c r="K207" s="584"/>
      <c r="L207" s="584"/>
      <c r="M207" s="584"/>
      <c r="N207" s="584"/>
      <c r="O207" s="584"/>
      <c r="P207" s="584"/>
      <c r="Q207" s="1817"/>
      <c r="R207" s="1817"/>
      <c r="S207" s="1817"/>
      <c r="T207" s="584"/>
      <c r="U207" s="584"/>
      <c r="V207" s="584"/>
      <c r="W207" s="584"/>
      <c r="X207" s="584"/>
      <c r="Y207" s="584"/>
      <c r="Z207" s="584"/>
      <c r="AA207" s="584"/>
    </row>
    <row r="208" spans="1:27" x14ac:dyDescent="0.25">
      <c r="A208" s="970"/>
      <c r="D208" s="584"/>
      <c r="E208" s="584"/>
      <c r="F208" s="584"/>
      <c r="G208" s="584"/>
      <c r="H208" s="584"/>
      <c r="I208" s="584"/>
      <c r="J208" s="584"/>
      <c r="K208" s="584"/>
      <c r="L208" s="584"/>
      <c r="M208" s="584"/>
      <c r="N208" s="584"/>
      <c r="O208" s="584"/>
      <c r="P208" s="584"/>
      <c r="Q208" s="1817"/>
      <c r="R208" s="1817"/>
      <c r="S208" s="1817"/>
      <c r="T208" s="584"/>
      <c r="U208" s="584"/>
      <c r="V208" s="584"/>
      <c r="W208" s="584"/>
      <c r="X208" s="584"/>
      <c r="Y208" s="584"/>
      <c r="Z208" s="584"/>
      <c r="AA208" s="584"/>
    </row>
    <row r="209" spans="1:27" x14ac:dyDescent="0.25">
      <c r="A209" s="970"/>
      <c r="D209" s="584"/>
      <c r="E209" s="584"/>
      <c r="F209" s="584"/>
      <c r="G209" s="584"/>
      <c r="H209" s="584"/>
      <c r="I209" s="584"/>
      <c r="J209" s="584"/>
      <c r="K209" s="584"/>
      <c r="L209" s="584"/>
      <c r="M209" s="584"/>
      <c r="N209" s="584"/>
      <c r="O209" s="584"/>
      <c r="P209" s="584"/>
      <c r="Q209" s="1817"/>
      <c r="R209" s="1817"/>
      <c r="S209" s="1817"/>
      <c r="T209" s="584"/>
      <c r="U209" s="584"/>
      <c r="V209" s="584"/>
      <c r="W209" s="584"/>
      <c r="X209" s="584"/>
      <c r="Y209" s="584"/>
      <c r="Z209" s="584"/>
      <c r="AA209" s="584"/>
    </row>
    <row r="210" spans="1:27" x14ac:dyDescent="0.25">
      <c r="A210" s="970"/>
      <c r="D210" s="584"/>
      <c r="E210" s="584"/>
      <c r="F210" s="584"/>
      <c r="G210" s="584"/>
      <c r="H210" s="584"/>
      <c r="I210" s="584"/>
      <c r="J210" s="584"/>
      <c r="K210" s="584"/>
      <c r="L210" s="584"/>
      <c r="M210" s="584"/>
      <c r="N210" s="584"/>
      <c r="O210" s="584"/>
      <c r="P210" s="584"/>
      <c r="Q210" s="1817"/>
      <c r="R210" s="1817"/>
      <c r="S210" s="1817"/>
      <c r="T210" s="584"/>
      <c r="U210" s="584"/>
      <c r="V210" s="584"/>
      <c r="W210" s="584"/>
      <c r="X210" s="584"/>
      <c r="Y210" s="584"/>
      <c r="Z210" s="584"/>
      <c r="AA210" s="584"/>
    </row>
    <row r="211" spans="1:27" x14ac:dyDescent="0.25">
      <c r="A211" s="970"/>
      <c r="D211" s="584"/>
      <c r="E211" s="584"/>
      <c r="F211" s="584"/>
      <c r="G211" s="584"/>
      <c r="H211" s="584"/>
      <c r="I211" s="584"/>
      <c r="J211" s="584"/>
      <c r="K211" s="584"/>
      <c r="L211" s="584"/>
      <c r="M211" s="584"/>
      <c r="N211" s="584"/>
      <c r="O211" s="584"/>
      <c r="P211" s="584"/>
      <c r="Q211" s="1817"/>
      <c r="R211" s="1817"/>
      <c r="S211" s="1817"/>
      <c r="T211" s="584"/>
      <c r="U211" s="584"/>
      <c r="V211" s="584"/>
      <c r="W211" s="584"/>
      <c r="X211" s="584"/>
      <c r="Y211" s="584"/>
      <c r="Z211" s="584"/>
      <c r="AA211" s="584"/>
    </row>
    <row r="212" spans="1:27" x14ac:dyDescent="0.25">
      <c r="A212" s="970"/>
      <c r="D212" s="584"/>
      <c r="E212" s="584"/>
      <c r="F212" s="584"/>
      <c r="G212" s="584"/>
      <c r="H212" s="584"/>
      <c r="I212" s="584"/>
      <c r="J212" s="584"/>
      <c r="K212" s="584"/>
      <c r="L212" s="584"/>
      <c r="M212" s="584"/>
      <c r="N212" s="584"/>
      <c r="O212" s="584"/>
      <c r="P212" s="584"/>
      <c r="Q212" s="1817"/>
      <c r="R212" s="1817"/>
      <c r="S212" s="1817"/>
      <c r="T212" s="584"/>
      <c r="U212" s="584"/>
      <c r="V212" s="584"/>
      <c r="W212" s="584"/>
      <c r="X212" s="584"/>
      <c r="Y212" s="584"/>
      <c r="Z212" s="584"/>
      <c r="AA212" s="584"/>
    </row>
    <row r="213" spans="1:27" x14ac:dyDescent="0.25">
      <c r="A213" s="970"/>
      <c r="D213" s="584"/>
      <c r="E213" s="584"/>
      <c r="F213" s="584"/>
      <c r="G213" s="584"/>
      <c r="H213" s="584"/>
      <c r="I213" s="584"/>
      <c r="J213" s="584"/>
      <c r="K213" s="584"/>
      <c r="L213" s="584"/>
      <c r="M213" s="584"/>
      <c r="N213" s="584"/>
      <c r="O213" s="584"/>
      <c r="P213" s="584"/>
      <c r="Q213" s="1817"/>
      <c r="R213" s="1817"/>
      <c r="S213" s="1817"/>
      <c r="T213" s="584"/>
      <c r="U213" s="584"/>
      <c r="V213" s="584"/>
      <c r="W213" s="584"/>
      <c r="X213" s="584"/>
      <c r="Y213" s="584"/>
      <c r="Z213" s="584"/>
      <c r="AA213" s="584"/>
    </row>
    <row r="214" spans="1:27" x14ac:dyDescent="0.25">
      <c r="A214" s="970"/>
      <c r="D214" s="584"/>
      <c r="E214" s="584"/>
      <c r="F214" s="584"/>
      <c r="G214" s="584"/>
      <c r="H214" s="584"/>
      <c r="I214" s="584"/>
      <c r="J214" s="584"/>
      <c r="K214" s="584"/>
      <c r="L214" s="584"/>
      <c r="M214" s="584"/>
      <c r="N214" s="584"/>
      <c r="O214" s="584"/>
      <c r="P214" s="584"/>
      <c r="Q214" s="1817"/>
      <c r="R214" s="1817"/>
      <c r="S214" s="1817"/>
      <c r="T214" s="584"/>
      <c r="U214" s="584"/>
      <c r="V214" s="584"/>
      <c r="W214" s="584"/>
      <c r="X214" s="584"/>
      <c r="Y214" s="584"/>
      <c r="Z214" s="584"/>
      <c r="AA214" s="584"/>
    </row>
    <row r="215" spans="1:27" x14ac:dyDescent="0.25">
      <c r="A215" s="970"/>
      <c r="D215" s="584"/>
      <c r="E215" s="584"/>
      <c r="F215" s="584"/>
      <c r="G215" s="584"/>
      <c r="H215" s="584"/>
      <c r="I215" s="584"/>
      <c r="J215" s="584"/>
      <c r="K215" s="584"/>
      <c r="L215" s="584"/>
      <c r="M215" s="584"/>
      <c r="N215" s="584"/>
      <c r="O215" s="584"/>
      <c r="P215" s="584"/>
      <c r="Q215" s="1817"/>
      <c r="R215" s="1817"/>
      <c r="S215" s="1817"/>
      <c r="T215" s="584"/>
      <c r="U215" s="584"/>
      <c r="V215" s="584"/>
      <c r="W215" s="584"/>
      <c r="X215" s="584"/>
      <c r="Y215" s="584"/>
      <c r="Z215" s="584"/>
      <c r="AA215" s="584"/>
    </row>
    <row r="216" spans="1:27" x14ac:dyDescent="0.25">
      <c r="A216" s="970"/>
      <c r="D216" s="584"/>
      <c r="E216" s="584"/>
      <c r="F216" s="584"/>
      <c r="G216" s="584"/>
      <c r="H216" s="584"/>
      <c r="I216" s="584"/>
      <c r="J216" s="584"/>
      <c r="K216" s="584"/>
      <c r="L216" s="584"/>
      <c r="M216" s="584"/>
      <c r="N216" s="584"/>
      <c r="O216" s="584"/>
      <c r="P216" s="584"/>
      <c r="Q216" s="1817"/>
      <c r="R216" s="1817"/>
      <c r="S216" s="1817"/>
      <c r="T216" s="584"/>
      <c r="U216" s="584"/>
      <c r="V216" s="584"/>
      <c r="W216" s="584"/>
      <c r="X216" s="584"/>
      <c r="Y216" s="584"/>
      <c r="Z216" s="584"/>
      <c r="AA216" s="584"/>
    </row>
    <row r="217" spans="1:27" x14ac:dyDescent="0.25">
      <c r="A217" s="970"/>
      <c r="D217" s="584"/>
      <c r="E217" s="584"/>
      <c r="F217" s="584"/>
      <c r="G217" s="584"/>
      <c r="H217" s="584"/>
      <c r="I217" s="584"/>
      <c r="J217" s="584"/>
      <c r="K217" s="584"/>
      <c r="L217" s="584"/>
      <c r="M217" s="584"/>
      <c r="N217" s="584"/>
      <c r="O217" s="584"/>
      <c r="P217" s="584"/>
      <c r="Q217" s="1817"/>
      <c r="R217" s="1817"/>
      <c r="S217" s="1817"/>
      <c r="T217" s="584"/>
      <c r="U217" s="584"/>
      <c r="V217" s="584"/>
      <c r="W217" s="584"/>
      <c r="X217" s="584"/>
      <c r="Y217" s="584"/>
      <c r="Z217" s="584"/>
      <c r="AA217" s="584"/>
    </row>
    <row r="218" spans="1:27" x14ac:dyDescent="0.25">
      <c r="A218" s="970"/>
      <c r="D218" s="584"/>
      <c r="E218" s="584"/>
      <c r="F218" s="584"/>
      <c r="G218" s="584"/>
      <c r="H218" s="584"/>
      <c r="I218" s="584"/>
      <c r="J218" s="584"/>
      <c r="K218" s="584"/>
      <c r="L218" s="584"/>
      <c r="M218" s="584"/>
      <c r="N218" s="584"/>
      <c r="O218" s="584"/>
      <c r="P218" s="584"/>
      <c r="Q218" s="1817"/>
      <c r="R218" s="1817"/>
      <c r="S218" s="1817"/>
      <c r="T218" s="584"/>
      <c r="U218" s="584"/>
      <c r="V218" s="584"/>
      <c r="W218" s="584"/>
      <c r="X218" s="584"/>
      <c r="Y218" s="584"/>
      <c r="Z218" s="584"/>
      <c r="AA218" s="584"/>
    </row>
    <row r="219" spans="1:27" x14ac:dyDescent="0.25">
      <c r="A219" s="970"/>
      <c r="D219" s="584"/>
      <c r="E219" s="584"/>
      <c r="F219" s="584"/>
      <c r="G219" s="584"/>
      <c r="H219" s="584"/>
      <c r="I219" s="584"/>
      <c r="J219" s="584"/>
      <c r="K219" s="584"/>
      <c r="L219" s="584"/>
      <c r="M219" s="584"/>
      <c r="N219" s="584"/>
      <c r="O219" s="584"/>
      <c r="P219" s="584"/>
      <c r="Q219" s="1817"/>
      <c r="R219" s="1817"/>
      <c r="S219" s="1817"/>
      <c r="T219" s="584"/>
      <c r="U219" s="584"/>
      <c r="V219" s="584"/>
      <c r="W219" s="584"/>
      <c r="X219" s="584"/>
      <c r="Y219" s="584"/>
      <c r="Z219" s="584"/>
      <c r="AA219" s="584"/>
    </row>
    <row r="220" spans="1:27" x14ac:dyDescent="0.25">
      <c r="A220" s="970"/>
      <c r="D220" s="584"/>
      <c r="E220" s="584"/>
      <c r="F220" s="584"/>
      <c r="G220" s="584"/>
      <c r="H220" s="584"/>
      <c r="I220" s="584"/>
      <c r="J220" s="584"/>
      <c r="K220" s="584"/>
      <c r="L220" s="584"/>
      <c r="M220" s="584"/>
      <c r="N220" s="584"/>
      <c r="O220" s="584"/>
      <c r="P220" s="584"/>
      <c r="Q220" s="1817"/>
      <c r="R220" s="1817"/>
      <c r="S220" s="1817"/>
      <c r="T220" s="584"/>
      <c r="U220" s="584"/>
      <c r="V220" s="584"/>
      <c r="W220" s="584"/>
      <c r="X220" s="584"/>
      <c r="Y220" s="584"/>
      <c r="Z220" s="584"/>
      <c r="AA220" s="584"/>
    </row>
    <row r="221" spans="1:27" x14ac:dyDescent="0.25">
      <c r="A221" s="970"/>
      <c r="D221" s="584"/>
      <c r="E221" s="584"/>
      <c r="F221" s="584"/>
      <c r="G221" s="584"/>
      <c r="H221" s="584"/>
      <c r="I221" s="584"/>
      <c r="J221" s="584"/>
      <c r="K221" s="584"/>
      <c r="L221" s="584"/>
      <c r="M221" s="584"/>
      <c r="N221" s="584"/>
      <c r="O221" s="584"/>
      <c r="P221" s="584"/>
      <c r="Q221" s="1817"/>
      <c r="R221" s="1817"/>
      <c r="S221" s="1817"/>
      <c r="T221" s="584"/>
      <c r="U221" s="584"/>
      <c r="V221" s="584"/>
      <c r="W221" s="584"/>
      <c r="X221" s="584"/>
      <c r="Y221" s="584"/>
      <c r="Z221" s="584"/>
      <c r="AA221" s="584"/>
    </row>
    <row r="222" spans="1:27" x14ac:dyDescent="0.25">
      <c r="A222" s="970"/>
      <c r="D222" s="584"/>
      <c r="E222" s="584"/>
      <c r="F222" s="584"/>
      <c r="G222" s="584"/>
      <c r="H222" s="584"/>
      <c r="I222" s="584"/>
      <c r="J222" s="584"/>
      <c r="K222" s="584"/>
      <c r="L222" s="584"/>
      <c r="M222" s="584"/>
      <c r="N222" s="584"/>
      <c r="O222" s="584"/>
      <c r="P222" s="584"/>
      <c r="Q222" s="1817"/>
      <c r="R222" s="1817"/>
      <c r="S222" s="1817"/>
      <c r="T222" s="584"/>
      <c r="U222" s="584"/>
      <c r="V222" s="584"/>
      <c r="W222" s="584"/>
      <c r="X222" s="584"/>
      <c r="Y222" s="584"/>
      <c r="Z222" s="584"/>
      <c r="AA222" s="584"/>
    </row>
    <row r="223" spans="1:27" x14ac:dyDescent="0.25">
      <c r="A223" s="970"/>
      <c r="D223" s="584"/>
      <c r="E223" s="584"/>
      <c r="F223" s="584"/>
      <c r="G223" s="584"/>
      <c r="H223" s="584"/>
      <c r="I223" s="584"/>
      <c r="J223" s="584"/>
      <c r="K223" s="584"/>
      <c r="L223" s="584"/>
      <c r="M223" s="584"/>
      <c r="N223" s="584"/>
      <c r="O223" s="584"/>
      <c r="P223" s="584"/>
      <c r="Q223" s="1817"/>
      <c r="R223" s="1817"/>
      <c r="S223" s="1817"/>
      <c r="T223" s="584"/>
      <c r="U223" s="584"/>
      <c r="V223" s="584"/>
      <c r="W223" s="584"/>
      <c r="X223" s="584"/>
      <c r="Y223" s="584"/>
      <c r="Z223" s="584"/>
      <c r="AA223" s="584"/>
    </row>
    <row r="224" spans="1:27" x14ac:dyDescent="0.25">
      <c r="A224" s="970"/>
      <c r="D224" s="584"/>
      <c r="E224" s="584"/>
      <c r="F224" s="584"/>
      <c r="G224" s="584"/>
      <c r="H224" s="584"/>
      <c r="I224" s="584"/>
      <c r="J224" s="584"/>
      <c r="K224" s="584"/>
      <c r="L224" s="584"/>
      <c r="M224" s="584"/>
      <c r="N224" s="584"/>
      <c r="O224" s="584"/>
      <c r="P224" s="584"/>
      <c r="Q224" s="1817"/>
      <c r="R224" s="1817"/>
      <c r="S224" s="1817"/>
      <c r="T224" s="584"/>
      <c r="U224" s="584"/>
      <c r="V224" s="584"/>
      <c r="W224" s="584"/>
      <c r="X224" s="584"/>
      <c r="Y224" s="584"/>
      <c r="Z224" s="584"/>
      <c r="AA224" s="584"/>
    </row>
    <row r="225" spans="1:27" x14ac:dyDescent="0.25">
      <c r="A225" s="970"/>
      <c r="D225" s="584"/>
      <c r="E225" s="584"/>
      <c r="F225" s="584"/>
      <c r="G225" s="584"/>
      <c r="H225" s="584"/>
      <c r="I225" s="584"/>
      <c r="J225" s="584"/>
      <c r="K225" s="584"/>
      <c r="L225" s="584"/>
      <c r="M225" s="584"/>
      <c r="N225" s="584"/>
      <c r="O225" s="584"/>
      <c r="P225" s="584"/>
      <c r="Q225" s="1817"/>
      <c r="R225" s="1817"/>
      <c r="S225" s="1817"/>
      <c r="T225" s="584"/>
      <c r="U225" s="584"/>
      <c r="V225" s="584"/>
      <c r="W225" s="584"/>
      <c r="X225" s="584"/>
      <c r="Y225" s="584"/>
      <c r="Z225" s="584"/>
      <c r="AA225" s="584"/>
    </row>
    <row r="226" spans="1:27" x14ac:dyDescent="0.25">
      <c r="A226" s="970"/>
      <c r="D226" s="584"/>
      <c r="E226" s="584"/>
      <c r="F226" s="584"/>
      <c r="G226" s="584"/>
      <c r="H226" s="584"/>
      <c r="I226" s="584"/>
      <c r="J226" s="584"/>
      <c r="K226" s="584"/>
      <c r="L226" s="584"/>
      <c r="M226" s="584"/>
      <c r="N226" s="584"/>
      <c r="O226" s="584"/>
      <c r="P226" s="584"/>
      <c r="Q226" s="1817"/>
      <c r="R226" s="1817"/>
      <c r="S226" s="1817"/>
      <c r="T226" s="584"/>
      <c r="U226" s="584"/>
      <c r="V226" s="584"/>
      <c r="W226" s="584"/>
      <c r="X226" s="584"/>
      <c r="Y226" s="584"/>
      <c r="Z226" s="584"/>
      <c r="AA226" s="584"/>
    </row>
    <row r="227" spans="1:27" x14ac:dyDescent="0.25">
      <c r="A227" s="970"/>
      <c r="D227" s="584"/>
      <c r="E227" s="584"/>
      <c r="F227" s="584"/>
      <c r="G227" s="584"/>
      <c r="H227" s="584"/>
      <c r="I227" s="584"/>
      <c r="J227" s="584"/>
      <c r="K227" s="584"/>
      <c r="L227" s="584"/>
      <c r="M227" s="584"/>
      <c r="N227" s="584"/>
      <c r="O227" s="584"/>
      <c r="P227" s="584"/>
      <c r="Q227" s="1817"/>
      <c r="R227" s="1817"/>
      <c r="S227" s="1817"/>
      <c r="T227" s="584"/>
      <c r="U227" s="584"/>
      <c r="V227" s="584"/>
      <c r="W227" s="584"/>
      <c r="X227" s="584"/>
      <c r="Y227" s="584"/>
      <c r="Z227" s="584"/>
      <c r="AA227" s="584"/>
    </row>
    <row r="228" spans="1:27" x14ac:dyDescent="0.25">
      <c r="A228" s="970"/>
      <c r="D228" s="584"/>
      <c r="E228" s="584"/>
      <c r="F228" s="584"/>
      <c r="G228" s="584"/>
      <c r="H228" s="584"/>
      <c r="I228" s="584"/>
      <c r="J228" s="584"/>
      <c r="K228" s="584"/>
      <c r="L228" s="584"/>
      <c r="M228" s="584"/>
      <c r="N228" s="584"/>
      <c r="O228" s="584"/>
      <c r="P228" s="584"/>
      <c r="Q228" s="1817"/>
      <c r="R228" s="1817"/>
      <c r="S228" s="1817"/>
      <c r="T228" s="584"/>
      <c r="U228" s="584"/>
      <c r="V228" s="584"/>
      <c r="W228" s="584"/>
      <c r="X228" s="584"/>
      <c r="Y228" s="584"/>
      <c r="Z228" s="584"/>
      <c r="AA228" s="584"/>
    </row>
    <row r="229" spans="1:27" x14ac:dyDescent="0.25">
      <c r="A229" s="970"/>
      <c r="D229" s="584"/>
      <c r="E229" s="584"/>
      <c r="F229" s="584"/>
      <c r="G229" s="584"/>
      <c r="H229" s="584"/>
      <c r="I229" s="584"/>
      <c r="J229" s="584"/>
      <c r="K229" s="584"/>
      <c r="L229" s="584"/>
      <c r="M229" s="584"/>
      <c r="N229" s="584"/>
      <c r="O229" s="584"/>
      <c r="P229" s="584"/>
      <c r="Q229" s="1817"/>
      <c r="R229" s="1817"/>
      <c r="S229" s="1817"/>
      <c r="T229" s="584"/>
      <c r="U229" s="584"/>
      <c r="V229" s="584"/>
      <c r="W229" s="584"/>
      <c r="X229" s="584"/>
      <c r="Y229" s="584"/>
      <c r="Z229" s="584"/>
      <c r="AA229" s="584"/>
    </row>
    <row r="230" spans="1:27" x14ac:dyDescent="0.25">
      <c r="A230" s="970"/>
      <c r="D230" s="584"/>
      <c r="E230" s="584"/>
      <c r="F230" s="584"/>
      <c r="G230" s="584"/>
      <c r="H230" s="584"/>
      <c r="I230" s="584"/>
      <c r="J230" s="584"/>
      <c r="K230" s="584"/>
      <c r="L230" s="584"/>
      <c r="M230" s="584"/>
      <c r="N230" s="584"/>
      <c r="O230" s="584"/>
      <c r="P230" s="584"/>
      <c r="Q230" s="1817"/>
      <c r="R230" s="1817"/>
      <c r="S230" s="1817"/>
      <c r="T230" s="584"/>
      <c r="U230" s="584"/>
      <c r="V230" s="584"/>
      <c r="W230" s="584"/>
      <c r="X230" s="584"/>
      <c r="Y230" s="584"/>
      <c r="Z230" s="584"/>
      <c r="AA230" s="584"/>
    </row>
    <row r="231" spans="1:27" x14ac:dyDescent="0.25">
      <c r="A231" s="970"/>
      <c r="D231" s="584"/>
      <c r="E231" s="584"/>
      <c r="F231" s="584"/>
      <c r="G231" s="584"/>
      <c r="H231" s="584"/>
      <c r="I231" s="584"/>
      <c r="J231" s="584"/>
      <c r="K231" s="584"/>
      <c r="L231" s="584"/>
      <c r="M231" s="584"/>
      <c r="N231" s="584"/>
      <c r="O231" s="584"/>
      <c r="P231" s="584"/>
      <c r="Q231" s="1817"/>
      <c r="R231" s="1817"/>
      <c r="S231" s="1817"/>
      <c r="T231" s="584"/>
      <c r="U231" s="584"/>
      <c r="V231" s="584"/>
      <c r="W231" s="584"/>
      <c r="X231" s="584"/>
      <c r="Y231" s="584"/>
      <c r="Z231" s="584"/>
      <c r="AA231" s="584"/>
    </row>
    <row r="232" spans="1:27" x14ac:dyDescent="0.25">
      <c r="A232" s="970"/>
      <c r="D232" s="584"/>
      <c r="E232" s="584"/>
      <c r="F232" s="584"/>
      <c r="G232" s="584"/>
      <c r="H232" s="584"/>
      <c r="I232" s="584"/>
      <c r="J232" s="584"/>
      <c r="K232" s="584"/>
      <c r="L232" s="584"/>
      <c r="M232" s="584"/>
      <c r="N232" s="584"/>
      <c r="O232" s="584"/>
      <c r="P232" s="584"/>
      <c r="Q232" s="1817"/>
      <c r="R232" s="1817"/>
      <c r="S232" s="1817"/>
      <c r="T232" s="584"/>
      <c r="U232" s="584"/>
      <c r="V232" s="584"/>
      <c r="W232" s="584"/>
      <c r="X232" s="584"/>
      <c r="Y232" s="584"/>
      <c r="Z232" s="584"/>
      <c r="AA232" s="584"/>
    </row>
    <row r="233" spans="1:27" x14ac:dyDescent="0.25">
      <c r="A233" s="970"/>
      <c r="D233" s="584"/>
      <c r="E233" s="584"/>
      <c r="F233" s="584"/>
      <c r="G233" s="584"/>
      <c r="H233" s="584"/>
      <c r="I233" s="584"/>
      <c r="J233" s="584"/>
      <c r="K233" s="584"/>
      <c r="L233" s="584"/>
      <c r="M233" s="584"/>
      <c r="N233" s="584"/>
      <c r="O233" s="584"/>
      <c r="P233" s="584"/>
      <c r="Q233" s="1817"/>
      <c r="R233" s="1817"/>
      <c r="S233" s="1817"/>
      <c r="T233" s="584"/>
      <c r="U233" s="584"/>
      <c r="V233" s="584"/>
      <c r="W233" s="584"/>
      <c r="X233" s="584"/>
      <c r="Y233" s="584"/>
      <c r="Z233" s="584"/>
      <c r="AA233" s="584"/>
    </row>
    <row r="234" spans="1:27" x14ac:dyDescent="0.25">
      <c r="A234" s="970"/>
      <c r="D234" s="584"/>
      <c r="E234" s="584"/>
      <c r="F234" s="584"/>
      <c r="G234" s="584"/>
      <c r="H234" s="584"/>
      <c r="I234" s="584"/>
      <c r="J234" s="584"/>
      <c r="K234" s="584"/>
      <c r="L234" s="584"/>
      <c r="M234" s="584"/>
      <c r="N234" s="584"/>
      <c r="O234" s="584"/>
      <c r="P234" s="584"/>
      <c r="Q234" s="1817"/>
      <c r="R234" s="1817"/>
      <c r="S234" s="1817"/>
      <c r="T234" s="584"/>
      <c r="U234" s="584"/>
      <c r="V234" s="584"/>
      <c r="W234" s="584"/>
      <c r="X234" s="584"/>
      <c r="Y234" s="584"/>
      <c r="Z234" s="584"/>
      <c r="AA234" s="584"/>
    </row>
    <row r="235" spans="1:27" x14ac:dyDescent="0.25">
      <c r="A235" s="970"/>
      <c r="D235" s="584"/>
      <c r="E235" s="584"/>
      <c r="F235" s="584"/>
      <c r="G235" s="584"/>
      <c r="H235" s="584"/>
      <c r="I235" s="584"/>
      <c r="J235" s="584"/>
      <c r="K235" s="584"/>
      <c r="L235" s="584"/>
      <c r="M235" s="584"/>
      <c r="N235" s="584"/>
      <c r="O235" s="584"/>
      <c r="P235" s="584"/>
      <c r="Q235" s="1817"/>
      <c r="R235" s="1817"/>
      <c r="S235" s="1817"/>
      <c r="T235" s="584"/>
      <c r="U235" s="584"/>
      <c r="V235" s="584"/>
      <c r="W235" s="584"/>
      <c r="X235" s="584"/>
      <c r="Y235" s="584"/>
      <c r="Z235" s="584"/>
      <c r="AA235" s="584"/>
    </row>
    <row r="236" spans="1:27" x14ac:dyDescent="0.25">
      <c r="A236" s="970"/>
      <c r="D236" s="584"/>
      <c r="E236" s="584"/>
      <c r="F236" s="584"/>
      <c r="G236" s="584"/>
      <c r="H236" s="584"/>
      <c r="I236" s="584"/>
      <c r="J236" s="584"/>
      <c r="K236" s="584"/>
      <c r="L236" s="584"/>
      <c r="M236" s="584"/>
      <c r="N236" s="584"/>
      <c r="O236" s="584"/>
      <c r="P236" s="584"/>
      <c r="Q236" s="1817"/>
      <c r="R236" s="1817"/>
      <c r="S236" s="1817"/>
      <c r="T236" s="584"/>
      <c r="U236" s="584"/>
      <c r="V236" s="584"/>
      <c r="W236" s="584"/>
      <c r="X236" s="584"/>
      <c r="Y236" s="584"/>
      <c r="Z236" s="584"/>
      <c r="AA236" s="584"/>
    </row>
    <row r="237" spans="1:27" x14ac:dyDescent="0.25">
      <c r="A237" s="970"/>
      <c r="D237" s="584"/>
      <c r="E237" s="584"/>
      <c r="F237" s="584"/>
      <c r="G237" s="584"/>
      <c r="H237" s="584"/>
      <c r="I237" s="584"/>
      <c r="J237" s="584"/>
      <c r="K237" s="584"/>
      <c r="L237" s="584"/>
      <c r="M237" s="584"/>
      <c r="N237" s="584"/>
      <c r="O237" s="584"/>
      <c r="P237" s="584"/>
      <c r="Q237" s="1817"/>
      <c r="R237" s="1817"/>
      <c r="S237" s="1817"/>
      <c r="T237" s="584"/>
      <c r="U237" s="584"/>
      <c r="V237" s="584"/>
      <c r="W237" s="584"/>
      <c r="X237" s="584"/>
      <c r="Y237" s="584"/>
      <c r="Z237" s="584"/>
      <c r="AA237" s="584"/>
    </row>
    <row r="238" spans="1:27" x14ac:dyDescent="0.25">
      <c r="A238" s="970"/>
      <c r="D238" s="584"/>
      <c r="E238" s="584"/>
      <c r="F238" s="584"/>
      <c r="G238" s="584"/>
      <c r="H238" s="584"/>
      <c r="I238" s="584"/>
      <c r="J238" s="584"/>
      <c r="K238" s="584"/>
      <c r="L238" s="584"/>
      <c r="M238" s="584"/>
      <c r="N238" s="584"/>
      <c r="O238" s="584"/>
      <c r="P238" s="584"/>
      <c r="Q238" s="1817"/>
      <c r="R238" s="1817"/>
      <c r="S238" s="1817"/>
      <c r="T238" s="584"/>
      <c r="U238" s="584"/>
      <c r="V238" s="584"/>
      <c r="W238" s="584"/>
      <c r="X238" s="584"/>
      <c r="Y238" s="584"/>
      <c r="Z238" s="584"/>
      <c r="AA238" s="584"/>
    </row>
    <row r="239" spans="1:27" x14ac:dyDescent="0.25">
      <c r="A239" s="970"/>
      <c r="D239" s="584"/>
      <c r="E239" s="584"/>
      <c r="F239" s="584"/>
      <c r="G239" s="584"/>
      <c r="H239" s="584"/>
      <c r="I239" s="584"/>
      <c r="J239" s="584"/>
      <c r="K239" s="584"/>
      <c r="L239" s="584"/>
      <c r="M239" s="584"/>
      <c r="N239" s="584"/>
      <c r="O239" s="584"/>
      <c r="P239" s="584"/>
      <c r="Q239" s="1817"/>
      <c r="R239" s="1817"/>
      <c r="S239" s="1817"/>
      <c r="T239" s="584"/>
      <c r="U239" s="584"/>
      <c r="V239" s="584"/>
      <c r="W239" s="584"/>
      <c r="X239" s="584"/>
      <c r="Y239" s="584"/>
      <c r="Z239" s="584"/>
      <c r="AA239" s="584"/>
    </row>
    <row r="240" spans="1:27" x14ac:dyDescent="0.25">
      <c r="A240" s="970"/>
      <c r="D240" s="584"/>
      <c r="E240" s="584"/>
      <c r="F240" s="584"/>
      <c r="G240" s="584"/>
      <c r="H240" s="584"/>
      <c r="I240" s="584"/>
      <c r="J240" s="584"/>
      <c r="K240" s="584"/>
      <c r="L240" s="584"/>
      <c r="M240" s="584"/>
      <c r="N240" s="584"/>
      <c r="O240" s="584"/>
      <c r="P240" s="584"/>
      <c r="Q240" s="1817"/>
      <c r="R240" s="1817"/>
      <c r="S240" s="1817"/>
      <c r="T240" s="584"/>
      <c r="U240" s="584"/>
      <c r="V240" s="584"/>
      <c r="W240" s="584"/>
      <c r="X240" s="584"/>
      <c r="Y240" s="584"/>
      <c r="Z240" s="584"/>
      <c r="AA240" s="584"/>
    </row>
    <row r="241" spans="1:27" x14ac:dyDescent="0.25">
      <c r="A241" s="970"/>
      <c r="D241" s="584"/>
      <c r="E241" s="584"/>
      <c r="F241" s="584"/>
      <c r="G241" s="584"/>
      <c r="H241" s="584"/>
      <c r="I241" s="584"/>
      <c r="J241" s="584"/>
      <c r="K241" s="584"/>
      <c r="L241" s="584"/>
      <c r="M241" s="584"/>
      <c r="N241" s="584"/>
      <c r="O241" s="584"/>
      <c r="P241" s="584"/>
      <c r="Q241" s="1817"/>
      <c r="R241" s="1817"/>
      <c r="S241" s="1817"/>
      <c r="T241" s="584"/>
      <c r="U241" s="584"/>
      <c r="V241" s="584"/>
      <c r="W241" s="584"/>
      <c r="X241" s="584"/>
      <c r="Y241" s="584"/>
      <c r="Z241" s="584"/>
      <c r="AA241" s="584"/>
    </row>
    <row r="242" spans="1:27" x14ac:dyDescent="0.25">
      <c r="A242" s="970"/>
      <c r="D242" s="584"/>
      <c r="E242" s="584"/>
      <c r="F242" s="584"/>
      <c r="G242" s="584"/>
      <c r="H242" s="584"/>
      <c r="I242" s="584"/>
      <c r="J242" s="584"/>
      <c r="K242" s="584"/>
      <c r="L242" s="584"/>
      <c r="M242" s="584"/>
      <c r="N242" s="584"/>
      <c r="O242" s="584"/>
      <c r="P242" s="584"/>
      <c r="Q242" s="1817"/>
      <c r="R242" s="1817"/>
      <c r="S242" s="1817"/>
      <c r="T242" s="584"/>
      <c r="U242" s="584"/>
      <c r="V242" s="584"/>
      <c r="W242" s="584"/>
      <c r="X242" s="584"/>
      <c r="Y242" s="584"/>
      <c r="Z242" s="584"/>
      <c r="AA242" s="584"/>
    </row>
    <row r="243" spans="1:27" x14ac:dyDescent="0.25">
      <c r="A243" s="970"/>
      <c r="D243" s="584"/>
      <c r="E243" s="584"/>
      <c r="F243" s="584"/>
      <c r="G243" s="584"/>
      <c r="H243" s="584"/>
      <c r="I243" s="584"/>
      <c r="J243" s="584"/>
      <c r="K243" s="584"/>
      <c r="L243" s="584"/>
      <c r="M243" s="584"/>
      <c r="N243" s="584"/>
      <c r="O243" s="584"/>
      <c r="P243" s="584"/>
      <c r="Q243" s="1817"/>
      <c r="R243" s="1817"/>
      <c r="S243" s="1817"/>
      <c r="T243" s="584"/>
      <c r="U243" s="584"/>
      <c r="V243" s="584"/>
      <c r="W243" s="584"/>
      <c r="X243" s="584"/>
      <c r="Y243" s="584"/>
      <c r="Z243" s="584"/>
      <c r="AA243" s="584"/>
    </row>
    <row r="244" spans="1:27" x14ac:dyDescent="0.25">
      <c r="A244" s="970"/>
      <c r="D244" s="584"/>
      <c r="E244" s="584"/>
      <c r="F244" s="584"/>
      <c r="G244" s="584"/>
      <c r="H244" s="584"/>
      <c r="I244" s="584"/>
      <c r="J244" s="584"/>
      <c r="K244" s="584"/>
      <c r="L244" s="584"/>
      <c r="M244" s="584"/>
      <c r="N244" s="584"/>
      <c r="O244" s="584"/>
      <c r="P244" s="584"/>
      <c r="Q244" s="1817"/>
      <c r="R244" s="1817"/>
      <c r="S244" s="1817"/>
      <c r="T244" s="584"/>
      <c r="U244" s="584"/>
      <c r="V244" s="584"/>
      <c r="W244" s="584"/>
      <c r="X244" s="584"/>
      <c r="Y244" s="584"/>
      <c r="Z244" s="584"/>
      <c r="AA244" s="584"/>
    </row>
    <row r="245" spans="1:27" x14ac:dyDescent="0.25">
      <c r="A245" s="970"/>
      <c r="D245" s="584"/>
      <c r="E245" s="584"/>
      <c r="F245" s="584"/>
      <c r="G245" s="584"/>
      <c r="H245" s="584"/>
      <c r="I245" s="584"/>
      <c r="J245" s="584"/>
      <c r="K245" s="584"/>
      <c r="L245" s="584"/>
      <c r="M245" s="584"/>
      <c r="N245" s="584"/>
      <c r="O245" s="584"/>
      <c r="P245" s="584"/>
      <c r="Q245" s="1817"/>
      <c r="R245" s="1817"/>
      <c r="S245" s="1817"/>
      <c r="T245" s="584"/>
      <c r="U245" s="584"/>
      <c r="V245" s="584"/>
      <c r="W245" s="584"/>
      <c r="X245" s="584"/>
      <c r="Y245" s="584"/>
      <c r="Z245" s="584"/>
      <c r="AA245" s="584"/>
    </row>
    <row r="246" spans="1:27" x14ac:dyDescent="0.25">
      <c r="A246" s="970"/>
      <c r="D246" s="584"/>
      <c r="E246" s="584"/>
      <c r="F246" s="584"/>
      <c r="G246" s="584"/>
      <c r="H246" s="584"/>
      <c r="I246" s="584"/>
      <c r="J246" s="584"/>
      <c r="K246" s="584"/>
      <c r="L246" s="584"/>
      <c r="M246" s="584"/>
      <c r="N246" s="584"/>
      <c r="O246" s="584"/>
      <c r="P246" s="584"/>
      <c r="Q246" s="1817"/>
      <c r="R246" s="1817"/>
      <c r="S246" s="1817"/>
      <c r="T246" s="584"/>
      <c r="U246" s="584"/>
      <c r="V246" s="584"/>
      <c r="W246" s="584"/>
      <c r="X246" s="584"/>
      <c r="Y246" s="584"/>
      <c r="Z246" s="584"/>
      <c r="AA246" s="584"/>
    </row>
    <row r="247" spans="1:27" x14ac:dyDescent="0.25">
      <c r="A247" s="970"/>
      <c r="D247" s="584"/>
      <c r="E247" s="584"/>
      <c r="F247" s="584"/>
      <c r="G247" s="584"/>
      <c r="H247" s="584"/>
      <c r="I247" s="584"/>
      <c r="J247" s="584"/>
      <c r="K247" s="584"/>
      <c r="L247" s="584"/>
      <c r="M247" s="584"/>
      <c r="N247" s="584"/>
      <c r="O247" s="584"/>
      <c r="P247" s="584"/>
      <c r="Q247" s="1817"/>
      <c r="R247" s="1817"/>
      <c r="S247" s="1817"/>
      <c r="T247" s="584"/>
      <c r="U247" s="584"/>
      <c r="V247" s="584"/>
      <c r="W247" s="584"/>
      <c r="X247" s="584"/>
      <c r="Y247" s="584"/>
      <c r="Z247" s="584"/>
      <c r="AA247" s="584"/>
    </row>
    <row r="248" spans="1:27" x14ac:dyDescent="0.25">
      <c r="A248" s="970"/>
      <c r="D248" s="584"/>
      <c r="E248" s="584"/>
      <c r="F248" s="584"/>
      <c r="G248" s="584"/>
      <c r="H248" s="584"/>
      <c r="I248" s="584"/>
      <c r="J248" s="584"/>
      <c r="K248" s="584"/>
      <c r="L248" s="584"/>
      <c r="M248" s="584"/>
      <c r="N248" s="584"/>
      <c r="O248" s="584"/>
      <c r="P248" s="584"/>
      <c r="Q248" s="1817"/>
      <c r="R248" s="1817"/>
      <c r="S248" s="1817"/>
      <c r="T248" s="584"/>
      <c r="U248" s="584"/>
      <c r="V248" s="584"/>
      <c r="W248" s="584"/>
      <c r="X248" s="584"/>
      <c r="Y248" s="584"/>
      <c r="Z248" s="584"/>
      <c r="AA248" s="584"/>
    </row>
    <row r="249" spans="1:27" x14ac:dyDescent="0.25">
      <c r="A249" s="970"/>
      <c r="D249" s="584"/>
      <c r="E249" s="584"/>
      <c r="F249" s="584"/>
      <c r="G249" s="584"/>
      <c r="H249" s="584"/>
      <c r="I249" s="584"/>
      <c r="J249" s="584"/>
      <c r="K249" s="584"/>
      <c r="L249" s="584"/>
      <c r="M249" s="584"/>
      <c r="N249" s="584"/>
      <c r="O249" s="584"/>
      <c r="P249" s="584"/>
      <c r="Q249" s="1817"/>
      <c r="R249" s="1817"/>
      <c r="S249" s="1817"/>
      <c r="T249" s="584"/>
      <c r="U249" s="584"/>
      <c r="V249" s="584"/>
      <c r="W249" s="584"/>
      <c r="X249" s="584"/>
      <c r="Y249" s="584"/>
      <c r="Z249" s="584"/>
      <c r="AA249" s="584"/>
    </row>
    <row r="250" spans="1:27" x14ac:dyDescent="0.25">
      <c r="A250" s="970"/>
      <c r="D250" s="584"/>
      <c r="E250" s="584"/>
      <c r="F250" s="584"/>
      <c r="G250" s="584"/>
      <c r="H250" s="584"/>
      <c r="I250" s="584"/>
      <c r="J250" s="584"/>
      <c r="K250" s="584"/>
      <c r="L250" s="584"/>
      <c r="M250" s="584"/>
      <c r="N250" s="584"/>
      <c r="O250" s="584"/>
      <c r="P250" s="584"/>
      <c r="Q250" s="1817"/>
      <c r="R250" s="1817"/>
      <c r="S250" s="1817"/>
      <c r="T250" s="584"/>
      <c r="U250" s="584"/>
      <c r="V250" s="584"/>
      <c r="W250" s="584"/>
      <c r="X250" s="584"/>
      <c r="Y250" s="584"/>
      <c r="Z250" s="584"/>
      <c r="AA250" s="584"/>
    </row>
    <row r="251" spans="1:27" x14ac:dyDescent="0.25">
      <c r="A251" s="970"/>
      <c r="D251" s="584"/>
      <c r="E251" s="584"/>
      <c r="F251" s="584"/>
      <c r="G251" s="584"/>
      <c r="H251" s="584"/>
      <c r="I251" s="584"/>
      <c r="J251" s="584"/>
      <c r="K251" s="584"/>
      <c r="L251" s="584"/>
      <c r="M251" s="584"/>
      <c r="N251" s="584"/>
      <c r="O251" s="584"/>
      <c r="P251" s="584"/>
      <c r="Q251" s="1817"/>
      <c r="R251" s="1817"/>
      <c r="S251" s="1817"/>
      <c r="T251" s="584"/>
      <c r="U251" s="584"/>
      <c r="V251" s="584"/>
      <c r="W251" s="584"/>
      <c r="X251" s="584"/>
      <c r="Y251" s="584"/>
      <c r="Z251" s="584"/>
      <c r="AA251" s="584"/>
    </row>
    <row r="252" spans="1:27" x14ac:dyDescent="0.25">
      <c r="A252" s="970"/>
      <c r="D252" s="584"/>
      <c r="E252" s="584"/>
      <c r="F252" s="584"/>
      <c r="G252" s="584"/>
      <c r="H252" s="584"/>
      <c r="I252" s="584"/>
      <c r="J252" s="584"/>
      <c r="K252" s="584"/>
      <c r="L252" s="584"/>
      <c r="M252" s="584"/>
      <c r="N252" s="584"/>
      <c r="O252" s="584"/>
      <c r="P252" s="584"/>
      <c r="Q252" s="1817"/>
      <c r="R252" s="1817"/>
      <c r="S252" s="1817"/>
      <c r="T252" s="584"/>
      <c r="U252" s="584"/>
      <c r="V252" s="584"/>
      <c r="W252" s="584"/>
      <c r="X252" s="584"/>
      <c r="Y252" s="584"/>
      <c r="Z252" s="584"/>
      <c r="AA252" s="584"/>
    </row>
    <row r="253" spans="1:27" x14ac:dyDescent="0.25">
      <c r="A253" s="970"/>
      <c r="D253" s="584"/>
      <c r="E253" s="584"/>
      <c r="F253" s="584"/>
      <c r="G253" s="584"/>
      <c r="H253" s="584"/>
      <c r="I253" s="584"/>
      <c r="J253" s="584"/>
      <c r="K253" s="584"/>
      <c r="L253" s="584"/>
      <c r="M253" s="584"/>
      <c r="N253" s="584"/>
      <c r="O253" s="584"/>
      <c r="P253" s="584"/>
      <c r="Q253" s="1817"/>
      <c r="R253" s="1817"/>
      <c r="S253" s="1817"/>
      <c r="T253" s="584"/>
      <c r="U253" s="584"/>
      <c r="V253" s="584"/>
      <c r="W253" s="584"/>
      <c r="X253" s="584"/>
      <c r="Y253" s="584"/>
      <c r="Z253" s="584"/>
      <c r="AA253" s="584"/>
    </row>
    <row r="254" spans="1:27" x14ac:dyDescent="0.25">
      <c r="A254" s="970"/>
      <c r="D254" s="584"/>
      <c r="E254" s="584"/>
      <c r="F254" s="584"/>
      <c r="G254" s="584"/>
      <c r="H254" s="584"/>
      <c r="I254" s="584"/>
      <c r="J254" s="584"/>
      <c r="K254" s="584"/>
      <c r="L254" s="584"/>
      <c r="M254" s="584"/>
      <c r="N254" s="584"/>
      <c r="O254" s="584"/>
      <c r="P254" s="584"/>
      <c r="Q254" s="1817"/>
      <c r="R254" s="1817"/>
      <c r="S254" s="1817"/>
      <c r="T254" s="584"/>
      <c r="U254" s="584"/>
      <c r="V254" s="584"/>
      <c r="W254" s="584"/>
      <c r="X254" s="584"/>
      <c r="Y254" s="584"/>
      <c r="Z254" s="584"/>
      <c r="AA254" s="584"/>
    </row>
    <row r="255" spans="1:27" x14ac:dyDescent="0.25">
      <c r="A255" s="970"/>
      <c r="D255" s="584"/>
      <c r="E255" s="584"/>
      <c r="F255" s="584"/>
      <c r="G255" s="584"/>
      <c r="H255" s="584"/>
      <c r="I255" s="584"/>
      <c r="J255" s="584"/>
      <c r="K255" s="584"/>
      <c r="L255" s="584"/>
      <c r="M255" s="584"/>
      <c r="N255" s="584"/>
      <c r="O255" s="584"/>
      <c r="P255" s="584"/>
      <c r="Q255" s="1817"/>
      <c r="R255" s="1817"/>
      <c r="S255" s="1817"/>
      <c r="T255" s="584"/>
      <c r="U255" s="584"/>
      <c r="V255" s="584"/>
      <c r="W255" s="584"/>
      <c r="X255" s="584"/>
      <c r="Y255" s="584"/>
      <c r="Z255" s="584"/>
      <c r="AA255" s="584"/>
    </row>
    <row r="256" spans="1:27" x14ac:dyDescent="0.25">
      <c r="A256" s="970"/>
      <c r="D256" s="584"/>
      <c r="E256" s="584"/>
      <c r="F256" s="584"/>
      <c r="G256" s="584"/>
      <c r="H256" s="584"/>
      <c r="I256" s="584"/>
      <c r="J256" s="584"/>
      <c r="K256" s="584"/>
      <c r="L256" s="584"/>
      <c r="M256" s="584"/>
      <c r="N256" s="584"/>
      <c r="O256" s="584"/>
      <c r="P256" s="584"/>
      <c r="Q256" s="1817"/>
      <c r="R256" s="1817"/>
      <c r="S256" s="1817"/>
      <c r="T256" s="584"/>
      <c r="U256" s="584"/>
      <c r="V256" s="584"/>
      <c r="W256" s="584"/>
      <c r="X256" s="584"/>
      <c r="Y256" s="584"/>
      <c r="Z256" s="584"/>
      <c r="AA256" s="584"/>
    </row>
    <row r="257" spans="1:27" x14ac:dyDescent="0.25">
      <c r="A257" s="970"/>
      <c r="D257" s="584"/>
      <c r="E257" s="584"/>
      <c r="F257" s="584"/>
      <c r="G257" s="584"/>
      <c r="H257" s="584"/>
      <c r="I257" s="584"/>
      <c r="J257" s="584"/>
      <c r="K257" s="584"/>
      <c r="L257" s="584"/>
      <c r="M257" s="584"/>
      <c r="N257" s="584"/>
      <c r="O257" s="584"/>
      <c r="P257" s="584"/>
      <c r="Q257" s="1817"/>
      <c r="R257" s="1817"/>
      <c r="S257" s="1817"/>
      <c r="T257" s="584"/>
      <c r="U257" s="584"/>
      <c r="V257" s="584"/>
      <c r="W257" s="584"/>
      <c r="X257" s="584"/>
      <c r="Y257" s="584"/>
      <c r="Z257" s="584"/>
      <c r="AA257" s="584"/>
    </row>
    <row r="258" spans="1:27" x14ac:dyDescent="0.25">
      <c r="A258" s="970"/>
      <c r="D258" s="584"/>
      <c r="E258" s="584"/>
      <c r="F258" s="584"/>
      <c r="G258" s="584"/>
      <c r="H258" s="584"/>
      <c r="I258" s="584"/>
      <c r="J258" s="584"/>
      <c r="K258" s="584"/>
      <c r="L258" s="584"/>
      <c r="M258" s="584"/>
      <c r="N258" s="584"/>
      <c r="O258" s="584"/>
      <c r="P258" s="584"/>
      <c r="Q258" s="1817"/>
      <c r="R258" s="1817"/>
      <c r="S258" s="1817"/>
      <c r="T258" s="584"/>
      <c r="U258" s="584"/>
      <c r="V258" s="584"/>
      <c r="W258" s="584"/>
      <c r="X258" s="584"/>
      <c r="Y258" s="584"/>
      <c r="Z258" s="584"/>
      <c r="AA258" s="584"/>
    </row>
    <row r="259" spans="1:27" x14ac:dyDescent="0.25">
      <c r="A259" s="970"/>
      <c r="D259" s="584"/>
      <c r="E259" s="584"/>
      <c r="F259" s="584"/>
      <c r="G259" s="584"/>
      <c r="H259" s="584"/>
      <c r="I259" s="584"/>
      <c r="J259" s="584"/>
      <c r="K259" s="584"/>
      <c r="L259" s="584"/>
      <c r="M259" s="584"/>
      <c r="N259" s="584"/>
      <c r="O259" s="584"/>
      <c r="P259" s="584"/>
      <c r="Q259" s="1817"/>
      <c r="R259" s="1817"/>
      <c r="S259" s="1817"/>
      <c r="T259" s="584"/>
      <c r="U259" s="584"/>
      <c r="V259" s="584"/>
      <c r="W259" s="584"/>
      <c r="X259" s="584"/>
      <c r="Y259" s="584"/>
      <c r="Z259" s="584"/>
      <c r="AA259" s="584"/>
    </row>
    <row r="260" spans="1:27" x14ac:dyDescent="0.25">
      <c r="A260" s="970"/>
      <c r="D260" s="584"/>
      <c r="E260" s="584"/>
      <c r="F260" s="584"/>
      <c r="G260" s="584"/>
      <c r="H260" s="584"/>
      <c r="I260" s="584"/>
      <c r="J260" s="584"/>
      <c r="K260" s="584"/>
      <c r="L260" s="584"/>
      <c r="M260" s="584"/>
      <c r="N260" s="584"/>
      <c r="O260" s="584"/>
      <c r="P260" s="584"/>
      <c r="Q260" s="1817"/>
      <c r="R260" s="1817"/>
      <c r="S260" s="1817"/>
      <c r="T260" s="584"/>
      <c r="U260" s="584"/>
      <c r="V260" s="584"/>
      <c r="W260" s="584"/>
      <c r="X260" s="584"/>
      <c r="Y260" s="584"/>
      <c r="Z260" s="584"/>
      <c r="AA260" s="584"/>
    </row>
    <row r="261" spans="1:27" x14ac:dyDescent="0.25">
      <c r="A261" s="970"/>
      <c r="D261" s="584"/>
      <c r="E261" s="584"/>
      <c r="F261" s="584"/>
      <c r="G261" s="584"/>
      <c r="H261" s="584"/>
      <c r="I261" s="584"/>
      <c r="J261" s="584"/>
      <c r="K261" s="584"/>
      <c r="L261" s="584"/>
      <c r="M261" s="584"/>
      <c r="N261" s="584"/>
      <c r="O261" s="584"/>
      <c r="P261" s="584"/>
      <c r="Q261" s="1817"/>
      <c r="R261" s="1817"/>
      <c r="S261" s="1817"/>
      <c r="T261" s="584"/>
      <c r="U261" s="584"/>
      <c r="V261" s="584"/>
      <c r="W261" s="584"/>
      <c r="X261" s="584"/>
      <c r="Y261" s="584"/>
      <c r="Z261" s="584"/>
      <c r="AA261" s="584"/>
    </row>
    <row r="262" spans="1:27" x14ac:dyDescent="0.25">
      <c r="A262" s="970"/>
      <c r="D262" s="584"/>
      <c r="E262" s="584"/>
      <c r="F262" s="584"/>
      <c r="G262" s="584"/>
      <c r="H262" s="584"/>
      <c r="I262" s="584"/>
      <c r="J262" s="584"/>
      <c r="K262" s="584"/>
      <c r="L262" s="584"/>
      <c r="M262" s="584"/>
      <c r="N262" s="584"/>
      <c r="O262" s="584"/>
      <c r="P262" s="584"/>
      <c r="Q262" s="1817"/>
      <c r="R262" s="1817"/>
      <c r="S262" s="1817"/>
      <c r="T262" s="584"/>
      <c r="U262" s="584"/>
      <c r="V262" s="584"/>
      <c r="W262" s="584"/>
      <c r="X262" s="584"/>
      <c r="Y262" s="584"/>
      <c r="Z262" s="584"/>
      <c r="AA262" s="584"/>
    </row>
    <row r="263" spans="1:27" x14ac:dyDescent="0.25">
      <c r="A263" s="970"/>
      <c r="D263" s="584"/>
      <c r="E263" s="584"/>
      <c r="F263" s="584"/>
      <c r="G263" s="584"/>
      <c r="H263" s="584"/>
      <c r="I263" s="584"/>
      <c r="J263" s="584"/>
      <c r="K263" s="584"/>
      <c r="L263" s="584"/>
      <c r="M263" s="584"/>
      <c r="N263" s="584"/>
      <c r="O263" s="584"/>
      <c r="P263" s="584"/>
      <c r="Q263" s="1817"/>
      <c r="R263" s="1817"/>
      <c r="S263" s="1817"/>
      <c r="T263" s="584"/>
      <c r="U263" s="584"/>
      <c r="V263" s="584"/>
      <c r="W263" s="584"/>
      <c r="X263" s="584"/>
      <c r="Y263" s="584"/>
      <c r="Z263" s="584"/>
      <c r="AA263" s="584"/>
    </row>
    <row r="264" spans="1:27" x14ac:dyDescent="0.25">
      <c r="A264" s="970"/>
      <c r="D264" s="584"/>
      <c r="E264" s="584"/>
      <c r="F264" s="584"/>
      <c r="G264" s="584"/>
      <c r="H264" s="584"/>
      <c r="I264" s="584"/>
      <c r="J264" s="584"/>
      <c r="K264" s="584"/>
      <c r="L264" s="584"/>
      <c r="M264" s="584"/>
      <c r="N264" s="584"/>
      <c r="O264" s="584"/>
      <c r="P264" s="584"/>
      <c r="Q264" s="1817"/>
      <c r="R264" s="1817"/>
      <c r="S264" s="1817"/>
      <c r="T264" s="584"/>
      <c r="U264" s="584"/>
      <c r="V264" s="584"/>
      <c r="W264" s="584"/>
      <c r="X264" s="584"/>
      <c r="Y264" s="584"/>
      <c r="Z264" s="584"/>
      <c r="AA264" s="584"/>
    </row>
    <row r="265" spans="1:27" x14ac:dyDescent="0.25">
      <c r="A265" s="970"/>
      <c r="D265" s="584"/>
      <c r="E265" s="584"/>
      <c r="F265" s="584"/>
      <c r="G265" s="584"/>
      <c r="H265" s="584"/>
      <c r="I265" s="584"/>
      <c r="J265" s="584"/>
      <c r="K265" s="584"/>
      <c r="L265" s="584"/>
      <c r="M265" s="584"/>
      <c r="N265" s="584"/>
      <c r="O265" s="584"/>
      <c r="P265" s="584"/>
      <c r="Q265" s="1817"/>
      <c r="R265" s="1817"/>
      <c r="S265" s="1817"/>
      <c r="T265" s="584"/>
      <c r="U265" s="584"/>
      <c r="V265" s="584"/>
      <c r="W265" s="584"/>
      <c r="X265" s="584"/>
      <c r="Y265" s="584"/>
      <c r="Z265" s="584"/>
      <c r="AA265" s="584"/>
    </row>
    <row r="266" spans="1:27" x14ac:dyDescent="0.25">
      <c r="A266" s="970"/>
      <c r="D266" s="584"/>
      <c r="E266" s="584"/>
      <c r="F266" s="584"/>
      <c r="G266" s="584"/>
      <c r="H266" s="584"/>
      <c r="I266" s="584"/>
      <c r="J266" s="584"/>
      <c r="K266" s="584"/>
      <c r="L266" s="584"/>
      <c r="M266" s="584"/>
      <c r="N266" s="584"/>
      <c r="O266" s="584"/>
      <c r="P266" s="584"/>
      <c r="Q266" s="1817"/>
      <c r="R266" s="1817"/>
      <c r="S266" s="1817"/>
      <c r="T266" s="584"/>
      <c r="U266" s="584"/>
      <c r="V266" s="584"/>
      <c r="W266" s="584"/>
      <c r="X266" s="584"/>
      <c r="Y266" s="584"/>
      <c r="Z266" s="584"/>
      <c r="AA266" s="584"/>
    </row>
    <row r="267" spans="1:27" x14ac:dyDescent="0.25">
      <c r="A267" s="970"/>
      <c r="D267" s="584"/>
      <c r="E267" s="584"/>
      <c r="F267" s="584"/>
      <c r="G267" s="584"/>
      <c r="H267" s="584"/>
      <c r="I267" s="584"/>
      <c r="J267" s="584"/>
      <c r="K267" s="584"/>
      <c r="L267" s="584"/>
      <c r="M267" s="584"/>
      <c r="N267" s="584"/>
      <c r="O267" s="584"/>
      <c r="P267" s="584"/>
      <c r="Q267" s="1817"/>
      <c r="R267" s="1817"/>
      <c r="S267" s="1817"/>
      <c r="T267" s="584"/>
      <c r="U267" s="584"/>
      <c r="V267" s="584"/>
      <c r="W267" s="584"/>
      <c r="X267" s="584"/>
      <c r="Y267" s="584"/>
      <c r="Z267" s="584"/>
      <c r="AA267" s="584"/>
    </row>
    <row r="268" spans="1:27" x14ac:dyDescent="0.25">
      <c r="A268" s="970"/>
      <c r="D268" s="584"/>
      <c r="E268" s="584"/>
      <c r="F268" s="584"/>
      <c r="G268" s="584"/>
      <c r="H268" s="584"/>
      <c r="I268" s="584"/>
      <c r="J268" s="584"/>
      <c r="K268" s="584"/>
      <c r="L268" s="584"/>
      <c r="M268" s="584"/>
      <c r="N268" s="584"/>
      <c r="O268" s="584"/>
      <c r="P268" s="584"/>
      <c r="Q268" s="1817"/>
      <c r="R268" s="1817"/>
      <c r="S268" s="1817"/>
      <c r="T268" s="584"/>
      <c r="U268" s="584"/>
      <c r="V268" s="584"/>
      <c r="W268" s="584"/>
      <c r="X268" s="584"/>
      <c r="Y268" s="584"/>
      <c r="Z268" s="584"/>
      <c r="AA268" s="584"/>
    </row>
    <row r="269" spans="1:27" x14ac:dyDescent="0.25">
      <c r="A269" s="970"/>
      <c r="D269" s="584"/>
      <c r="E269" s="584"/>
      <c r="F269" s="584"/>
      <c r="G269" s="584"/>
      <c r="H269" s="584"/>
      <c r="I269" s="584"/>
      <c r="J269" s="584"/>
      <c r="K269" s="584"/>
      <c r="L269" s="584"/>
      <c r="M269" s="584"/>
      <c r="N269" s="584"/>
      <c r="O269" s="584"/>
      <c r="P269" s="584"/>
      <c r="Q269" s="1817"/>
      <c r="R269" s="1817"/>
      <c r="S269" s="1817"/>
      <c r="T269" s="584"/>
      <c r="U269" s="584"/>
      <c r="V269" s="584"/>
      <c r="W269" s="584"/>
      <c r="X269" s="584"/>
      <c r="Y269" s="584"/>
      <c r="Z269" s="584"/>
      <c r="AA269" s="584"/>
    </row>
    <row r="270" spans="1:27" x14ac:dyDescent="0.25">
      <c r="A270" s="970"/>
    </row>
  </sheetData>
  <phoneticPr fontId="49" type="noConversion"/>
  <printOptions horizontalCentered="1" verticalCentered="1"/>
  <pageMargins left="0.70866141732283472" right="0.70866141732283472" top="0.74803149606299213" bottom="0.74803149606299213" header="0.31496062992125984" footer="0.31496062992125984"/>
  <pageSetup paperSize="9" scale="51" orientation="landscape" r:id="rId1"/>
  <headerFooter>
    <oddHeader>&amp;RAnexa nr. 6 la Metodologie</oddHeader>
  </headerFooter>
  <rowBreaks count="3" manualBreakCount="3">
    <brk id="43" max="16383" man="1"/>
    <brk id="76" max="16383" man="1"/>
    <brk id="111"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0562-0BFE-4579-9CA1-90E57D080456}">
  <sheetPr>
    <tabColor rgb="FFC00000"/>
  </sheetPr>
  <dimension ref="A1:AH95"/>
  <sheetViews>
    <sheetView zoomScaleNormal="100" zoomScaleSheetLayoutView="90" workbookViewId="0">
      <pane xSplit="3" ySplit="10" topLeftCell="P63" activePane="bottomRight" state="frozen"/>
      <selection pane="topRight" activeCell="D1" sqref="D1"/>
      <selection pane="bottomLeft" activeCell="A12" sqref="A12"/>
      <selection pane="bottomRight" activeCell="M106" sqref="M106"/>
    </sheetView>
  </sheetViews>
  <sheetFormatPr defaultColWidth="8.88671875" defaultRowHeight="13.2" x14ac:dyDescent="0.25"/>
  <cols>
    <col min="1" max="1" width="5.88671875" style="80" customWidth="1"/>
    <col min="2" max="2" width="41" style="79" customWidth="1"/>
    <col min="3" max="3" width="16.109375" style="108" customWidth="1"/>
    <col min="4" max="4" width="14" style="78" customWidth="1"/>
    <col min="5" max="5" width="11.109375" style="79" customWidth="1"/>
    <col min="6" max="6" width="12.44140625" style="79" customWidth="1"/>
    <col min="7" max="9" width="11.109375" style="79" customWidth="1"/>
    <col min="10" max="12" width="9.77734375" style="79" customWidth="1"/>
    <col min="13" max="13" width="11.109375" style="79" customWidth="1"/>
    <col min="14" max="18" width="12.109375" style="79" customWidth="1"/>
    <col min="19" max="22" width="13" style="79" customWidth="1"/>
    <col min="23" max="23" width="8.88671875" style="79"/>
    <col min="24" max="24" width="9.88671875" style="79" customWidth="1"/>
    <col min="25" max="25" width="9.6640625" style="79" customWidth="1"/>
    <col min="26" max="26" width="10.6640625" style="79" customWidth="1"/>
    <col min="27" max="28" width="10.77734375" style="79" customWidth="1"/>
    <col min="29" max="29" width="10.21875" style="79" customWidth="1"/>
    <col min="30" max="33" width="10.6640625" style="79" customWidth="1"/>
    <col min="34" max="16384" width="8.88671875" style="79"/>
  </cols>
  <sheetData>
    <row r="1" spans="1:34" ht="25.2" customHeight="1" thickBot="1" x14ac:dyDescent="0.3">
      <c r="C1" s="81"/>
      <c r="D1" s="81"/>
      <c r="E1" s="13"/>
      <c r="F1" s="13"/>
      <c r="G1" s="13"/>
      <c r="H1" s="13"/>
      <c r="M1" s="1144" t="s">
        <v>632</v>
      </c>
    </row>
    <row r="2" spans="1:34" ht="21" customHeight="1" thickBot="1" x14ac:dyDescent="0.3">
      <c r="B2" s="451" t="s">
        <v>127</v>
      </c>
      <c r="C2" s="1148" t="str">
        <f>'Anexa 5_Total'!$C$2</f>
        <v>Denumire solicitant</v>
      </c>
      <c r="D2" s="1149"/>
      <c r="E2" s="1149"/>
      <c r="F2" s="1149"/>
      <c r="G2" s="1149"/>
      <c r="H2" s="1150"/>
    </row>
    <row r="3" spans="1:34" ht="19.2" hidden="1" customHeight="1" thickBot="1" x14ac:dyDescent="0.3">
      <c r="A3" s="79"/>
      <c r="B3" s="449" t="s">
        <v>121</v>
      </c>
      <c r="C3" s="450"/>
      <c r="D3" s="1617"/>
      <c r="E3" s="1617"/>
      <c r="F3" s="1617"/>
      <c r="G3" s="1617"/>
      <c r="H3" s="1618"/>
    </row>
    <row r="4" spans="1:34" ht="19.2" customHeight="1" thickBot="1" x14ac:dyDescent="0.35">
      <c r="A4" s="79"/>
      <c r="B4" s="1145" t="s">
        <v>655</v>
      </c>
      <c r="C4" s="1179">
        <f>'Anexa 5_Total'!$C$4</f>
        <v>2025</v>
      </c>
      <c r="D4" s="452"/>
      <c r="E4" s="452"/>
      <c r="F4" s="452"/>
      <c r="G4" s="452"/>
      <c r="H4" s="453"/>
    </row>
    <row r="5" spans="1:34" ht="16.2" customHeight="1" x14ac:dyDescent="0.25">
      <c r="A5" s="1619"/>
      <c r="B5" s="1619"/>
      <c r="C5" s="1619"/>
      <c r="D5" s="1619"/>
      <c r="E5" s="1619"/>
      <c r="F5" s="1619"/>
      <c r="G5" s="1619"/>
      <c r="H5" s="1619"/>
    </row>
    <row r="6" spans="1:34" ht="16.2" customHeight="1" thickBot="1" x14ac:dyDescent="0.3">
      <c r="A6" s="1620"/>
      <c r="B6" s="1620"/>
      <c r="C6" s="1620"/>
      <c r="D6" s="1620"/>
      <c r="E6" s="1620"/>
      <c r="F6" s="1620"/>
      <c r="G6" s="1620"/>
      <c r="H6" s="1620"/>
      <c r="I6" s="1620"/>
      <c r="J6" s="1620"/>
      <c r="K6" s="1620"/>
      <c r="L6" s="1620"/>
      <c r="M6" s="1620"/>
    </row>
    <row r="7" spans="1:34" ht="28.2" customHeight="1" thickBot="1" x14ac:dyDescent="0.3">
      <c r="A7" s="681" t="s">
        <v>0</v>
      </c>
      <c r="B7" s="1391" t="s">
        <v>132</v>
      </c>
      <c r="C7" s="1621" t="s">
        <v>7</v>
      </c>
      <c r="D7" s="484"/>
      <c r="E7" s="484" t="s">
        <v>677</v>
      </c>
      <c r="F7" s="484"/>
      <c r="G7" s="484"/>
      <c r="H7" s="484"/>
      <c r="I7" s="484"/>
      <c r="J7" s="484"/>
      <c r="K7" s="484"/>
      <c r="L7" s="484"/>
      <c r="M7" s="440">
        <f>C4-1</f>
        <v>2024</v>
      </c>
      <c r="N7" s="433"/>
      <c r="O7" s="484" t="s">
        <v>658</v>
      </c>
      <c r="P7" s="484"/>
      <c r="Q7" s="484"/>
      <c r="R7" s="484"/>
      <c r="S7" s="484"/>
      <c r="T7" s="1446">
        <f>$C$4-1</f>
        <v>2024</v>
      </c>
      <c r="U7" s="484"/>
      <c r="V7" s="484"/>
      <c r="W7" s="127"/>
      <c r="X7" s="433"/>
      <c r="Y7" s="484" t="s">
        <v>678</v>
      </c>
      <c r="Z7" s="484"/>
      <c r="AA7" s="484"/>
      <c r="AB7" s="484"/>
      <c r="AC7" s="484"/>
      <c r="AD7" s="484"/>
      <c r="AE7" s="484"/>
      <c r="AF7" s="484"/>
      <c r="AG7" s="1406">
        <f>$C$4</f>
        <v>2025</v>
      </c>
    </row>
    <row r="8" spans="1:34" ht="16.8" customHeight="1" x14ac:dyDescent="0.25">
      <c r="A8" s="432"/>
      <c r="B8" s="1392"/>
      <c r="C8" s="1622"/>
      <c r="D8" s="1599" t="s">
        <v>461</v>
      </c>
      <c r="E8" s="1624" t="s">
        <v>694</v>
      </c>
      <c r="F8" s="1624"/>
      <c r="G8" s="1624"/>
      <c r="H8" s="1625"/>
      <c r="I8" s="1599" t="s">
        <v>6</v>
      </c>
      <c r="J8" s="1623" t="s">
        <v>692</v>
      </c>
      <c r="K8" s="1624"/>
      <c r="L8" s="1624"/>
      <c r="M8" s="1625"/>
      <c r="N8" s="1600" t="s">
        <v>461</v>
      </c>
      <c r="O8" s="1626" t="s">
        <v>693</v>
      </c>
      <c r="P8" s="1626"/>
      <c r="Q8" s="1626"/>
      <c r="R8" s="1627"/>
      <c r="S8" s="1600" t="s">
        <v>6</v>
      </c>
      <c r="T8" s="1628" t="s">
        <v>692</v>
      </c>
      <c r="U8" s="1626"/>
      <c r="V8" s="1626"/>
      <c r="W8" s="1627"/>
      <c r="X8" s="1600" t="s">
        <v>461</v>
      </c>
      <c r="Y8" s="1626" t="s">
        <v>694</v>
      </c>
      <c r="Z8" s="1626"/>
      <c r="AA8" s="1626"/>
      <c r="AB8" s="1627"/>
      <c r="AC8" s="1600" t="s">
        <v>6</v>
      </c>
      <c r="AD8" s="1628" t="s">
        <v>695</v>
      </c>
      <c r="AE8" s="1626"/>
      <c r="AF8" s="1626"/>
      <c r="AG8" s="1627"/>
    </row>
    <row r="9" spans="1:34" ht="34.200000000000003" customHeight="1" thickBot="1" x14ac:dyDescent="0.3">
      <c r="A9" s="432"/>
      <c r="B9" s="1392"/>
      <c r="C9" s="1622"/>
      <c r="D9" s="1600"/>
      <c r="E9" s="1402" t="s">
        <v>527</v>
      </c>
      <c r="F9" s="1402" t="s">
        <v>528</v>
      </c>
      <c r="G9" s="1403" t="s">
        <v>542</v>
      </c>
      <c r="H9" s="1404" t="s">
        <v>650</v>
      </c>
      <c r="I9" s="1600"/>
      <c r="J9" s="1405" t="s">
        <v>651</v>
      </c>
      <c r="K9" s="1403" t="s">
        <v>527</v>
      </c>
      <c r="L9" s="1403" t="s">
        <v>528</v>
      </c>
      <c r="M9" s="1407" t="s">
        <v>652</v>
      </c>
      <c r="N9" s="1601"/>
      <c r="O9" s="90" t="s">
        <v>527</v>
      </c>
      <c r="P9" s="90" t="s">
        <v>528</v>
      </c>
      <c r="Q9" s="91" t="s">
        <v>542</v>
      </c>
      <c r="R9" s="92" t="s">
        <v>650</v>
      </c>
      <c r="S9" s="1601"/>
      <c r="T9" s="89" t="s">
        <v>651</v>
      </c>
      <c r="U9" s="91" t="s">
        <v>527</v>
      </c>
      <c r="V9" s="91" t="s">
        <v>528</v>
      </c>
      <c r="W9" s="1445" t="s">
        <v>652</v>
      </c>
      <c r="X9" s="1600"/>
      <c r="Y9" s="1402" t="s">
        <v>527</v>
      </c>
      <c r="Z9" s="1402" t="s">
        <v>528</v>
      </c>
      <c r="AA9" s="1403" t="s">
        <v>542</v>
      </c>
      <c r="AB9" s="1404" t="s">
        <v>650</v>
      </c>
      <c r="AC9" s="1600"/>
      <c r="AD9" s="1405" t="s">
        <v>651</v>
      </c>
      <c r="AE9" s="1403" t="s">
        <v>527</v>
      </c>
      <c r="AF9" s="1403" t="s">
        <v>528</v>
      </c>
      <c r="AG9" s="1407" t="s">
        <v>652</v>
      </c>
    </row>
    <row r="10" spans="1:34" ht="13.8" thickBot="1" x14ac:dyDescent="0.3">
      <c r="A10" s="1408">
        <v>0</v>
      </c>
      <c r="B10" s="1409">
        <v>1</v>
      </c>
      <c r="C10" s="97">
        <v>2</v>
      </c>
      <c r="D10" s="1409">
        <v>3</v>
      </c>
      <c r="E10" s="111">
        <v>4</v>
      </c>
      <c r="F10" s="1390">
        <v>5</v>
      </c>
      <c r="G10" s="1410">
        <v>6</v>
      </c>
      <c r="H10" s="1411">
        <v>7</v>
      </c>
      <c r="I10" s="1412">
        <v>8</v>
      </c>
      <c r="J10" s="1412">
        <v>9</v>
      </c>
      <c r="K10" s="1413">
        <v>10</v>
      </c>
      <c r="L10" s="1410">
        <v>11</v>
      </c>
      <c r="M10" s="1414">
        <v>12</v>
      </c>
      <c r="N10" s="1412">
        <v>13</v>
      </c>
      <c r="O10" s="111">
        <f>N10+1</f>
        <v>14</v>
      </c>
      <c r="P10" s="1409">
        <f t="shared" ref="P10:AG10" si="0">O10+1</f>
        <v>15</v>
      </c>
      <c r="Q10" s="1410">
        <f t="shared" si="0"/>
        <v>16</v>
      </c>
      <c r="R10" s="1390">
        <f t="shared" si="0"/>
        <v>17</v>
      </c>
      <c r="S10" s="111">
        <f t="shared" si="0"/>
        <v>18</v>
      </c>
      <c r="T10" s="111">
        <f t="shared" si="0"/>
        <v>19</v>
      </c>
      <c r="U10" s="1410">
        <f t="shared" si="0"/>
        <v>20</v>
      </c>
      <c r="V10" s="1410">
        <f t="shared" si="0"/>
        <v>21</v>
      </c>
      <c r="W10" s="1414">
        <f t="shared" si="0"/>
        <v>22</v>
      </c>
      <c r="X10" s="111">
        <f t="shared" si="0"/>
        <v>23</v>
      </c>
      <c r="Y10" s="111">
        <f t="shared" si="0"/>
        <v>24</v>
      </c>
      <c r="Z10" s="1410">
        <f t="shared" si="0"/>
        <v>25</v>
      </c>
      <c r="AA10" s="1410">
        <f t="shared" si="0"/>
        <v>26</v>
      </c>
      <c r="AB10" s="1390">
        <f t="shared" si="0"/>
        <v>27</v>
      </c>
      <c r="AC10" s="111">
        <f t="shared" si="0"/>
        <v>28</v>
      </c>
      <c r="AD10" s="111">
        <f t="shared" si="0"/>
        <v>29</v>
      </c>
      <c r="AE10" s="1410">
        <f t="shared" si="0"/>
        <v>30</v>
      </c>
      <c r="AF10" s="1410">
        <f t="shared" si="0"/>
        <v>31</v>
      </c>
      <c r="AG10" s="1414">
        <f t="shared" si="0"/>
        <v>32</v>
      </c>
    </row>
    <row r="11" spans="1:34" s="108" customFormat="1" ht="23.4" customHeight="1" x14ac:dyDescent="0.25">
      <c r="A11" s="210" t="s">
        <v>105</v>
      </c>
      <c r="B11" s="208" t="s">
        <v>274</v>
      </c>
      <c r="C11" s="10" t="s">
        <v>16</v>
      </c>
      <c r="D11" s="1435">
        <f>SUM(D12:D14)</f>
        <v>0</v>
      </c>
      <c r="E11" s="1435">
        <f t="shared" ref="E11:H11" si="1">SUM(E12:E14)</f>
        <v>0</v>
      </c>
      <c r="F11" s="1436">
        <f t="shared" si="1"/>
        <v>0</v>
      </c>
      <c r="G11" s="1436">
        <f t="shared" si="1"/>
        <v>0</v>
      </c>
      <c r="H11" s="1437">
        <f t="shared" si="1"/>
        <v>0</v>
      </c>
      <c r="I11" s="1438"/>
      <c r="J11" s="1438"/>
      <c r="K11" s="1439"/>
      <c r="L11" s="1439"/>
      <c r="M11" s="1440"/>
      <c r="N11" s="1435">
        <f>SUM(N12:N14)</f>
        <v>0</v>
      </c>
      <c r="O11" s="1435">
        <f t="shared" ref="O11" si="2">SUM(O12:O14)</f>
        <v>0</v>
      </c>
      <c r="P11" s="1436">
        <f t="shared" ref="P11" si="3">SUM(P12:P14)</f>
        <v>0</v>
      </c>
      <c r="Q11" s="1436">
        <f t="shared" ref="Q11" si="4">SUM(Q12:Q14)</f>
        <v>0</v>
      </c>
      <c r="R11" s="1437">
        <f t="shared" ref="R11" si="5">SUM(R12:R14)</f>
        <v>0</v>
      </c>
      <c r="S11" s="1438"/>
      <c r="T11" s="1438"/>
      <c r="U11" s="1439"/>
      <c r="V11" s="1439"/>
      <c r="W11" s="1440"/>
      <c r="X11" s="1435">
        <f>SUM(X12:X14)</f>
        <v>0</v>
      </c>
      <c r="Y11" s="1435">
        <f t="shared" ref="Y11" si="6">SUM(Y12:Y14)</f>
        <v>0</v>
      </c>
      <c r="Z11" s="1436">
        <f t="shared" ref="Z11" si="7">SUM(Z12:Z14)</f>
        <v>0</v>
      </c>
      <c r="AA11" s="1436">
        <f t="shared" ref="AA11" si="8">SUM(AA12:AA14)</f>
        <v>0</v>
      </c>
      <c r="AB11" s="1437">
        <f t="shared" ref="AB11" si="9">SUM(AB12:AB14)</f>
        <v>0</v>
      </c>
      <c r="AC11" s="1438"/>
      <c r="AD11" s="1438"/>
      <c r="AE11" s="1439"/>
      <c r="AF11" s="1439"/>
      <c r="AG11" s="1440"/>
      <c r="AH11" s="1442"/>
    </row>
    <row r="12" spans="1:34" ht="25.2" customHeight="1" x14ac:dyDescent="0.25">
      <c r="A12" s="205" t="s">
        <v>100</v>
      </c>
      <c r="B12" s="206" t="s">
        <v>137</v>
      </c>
      <c r="C12" s="7" t="s">
        <v>16</v>
      </c>
      <c r="D12" s="1380"/>
      <c r="E12" s="1381"/>
      <c r="F12" s="1394"/>
      <c r="G12" s="1382"/>
      <c r="H12" s="1434"/>
      <c r="I12" s="1423"/>
      <c r="J12" s="1423"/>
      <c r="K12" s="1424"/>
      <c r="L12" s="1424"/>
      <c r="M12" s="1432"/>
      <c r="N12" s="1398"/>
      <c r="O12" s="1381"/>
      <c r="P12" s="1394"/>
      <c r="Q12" s="1382"/>
      <c r="R12" s="1434"/>
      <c r="S12" s="1423"/>
      <c r="T12" s="1423"/>
      <c r="U12" s="1424"/>
      <c r="V12" s="1424"/>
      <c r="W12" s="1432"/>
      <c r="X12" s="1398"/>
      <c r="Y12" s="1381"/>
      <c r="Z12" s="1394"/>
      <c r="AA12" s="1382"/>
      <c r="AB12" s="1434"/>
      <c r="AC12" s="1423"/>
      <c r="AD12" s="1423"/>
      <c r="AE12" s="1424"/>
      <c r="AF12" s="1424"/>
      <c r="AG12" s="1432"/>
    </row>
    <row r="13" spans="1:34" s="100" customFormat="1" ht="18.600000000000001" customHeight="1" x14ac:dyDescent="0.25">
      <c r="A13" s="205" t="s">
        <v>101</v>
      </c>
      <c r="B13" s="206" t="s">
        <v>275</v>
      </c>
      <c r="C13" s="7" t="s">
        <v>16</v>
      </c>
      <c r="D13" s="63"/>
      <c r="E13" s="60"/>
      <c r="F13" s="61"/>
      <c r="G13" s="62"/>
      <c r="H13" s="74"/>
      <c r="I13" s="1417"/>
      <c r="J13" s="1417"/>
      <c r="K13" s="1418"/>
      <c r="L13" s="1418"/>
      <c r="M13" s="1419"/>
      <c r="N13" s="497"/>
      <c r="O13" s="60"/>
      <c r="P13" s="61"/>
      <c r="Q13" s="62"/>
      <c r="R13" s="74"/>
      <c r="S13" s="1417"/>
      <c r="T13" s="1417"/>
      <c r="U13" s="1418"/>
      <c r="V13" s="1418"/>
      <c r="W13" s="1419"/>
      <c r="X13" s="497"/>
      <c r="Y13" s="60"/>
      <c r="Z13" s="61"/>
      <c r="AA13" s="62"/>
      <c r="AB13" s="74"/>
      <c r="AC13" s="1417"/>
      <c r="AD13" s="1417"/>
      <c r="AE13" s="1418"/>
      <c r="AF13" s="1418"/>
      <c r="AG13" s="1419"/>
    </row>
    <row r="14" spans="1:34" ht="13.8" thickBot="1" x14ac:dyDescent="0.3">
      <c r="A14" s="214" t="s">
        <v>102</v>
      </c>
      <c r="B14" s="1443" t="s">
        <v>276</v>
      </c>
      <c r="C14" s="1441" t="s">
        <v>16</v>
      </c>
      <c r="D14" s="1183"/>
      <c r="E14" s="1370"/>
      <c r="F14" s="1182"/>
      <c r="G14" s="446"/>
      <c r="H14" s="1371"/>
      <c r="I14" s="1420"/>
      <c r="J14" s="1420"/>
      <c r="K14" s="1421"/>
      <c r="L14" s="1421"/>
      <c r="M14" s="1422"/>
      <c r="N14" s="501"/>
      <c r="O14" s="1370"/>
      <c r="P14" s="1182"/>
      <c r="Q14" s="446"/>
      <c r="R14" s="1371"/>
      <c r="S14" s="1420"/>
      <c r="T14" s="1420"/>
      <c r="U14" s="1421"/>
      <c r="V14" s="1421"/>
      <c r="W14" s="1422"/>
      <c r="X14" s="501"/>
      <c r="Y14" s="1370"/>
      <c r="Z14" s="1182"/>
      <c r="AA14" s="446"/>
      <c r="AB14" s="1371"/>
      <c r="AC14" s="1420"/>
      <c r="AD14" s="1420"/>
      <c r="AE14" s="1421"/>
      <c r="AF14" s="1421"/>
      <c r="AG14" s="1422"/>
    </row>
    <row r="15" spans="1:34" ht="13.8" thickBot="1" x14ac:dyDescent="0.3">
      <c r="A15" s="211">
        <v>2</v>
      </c>
      <c r="B15" s="1241" t="s">
        <v>95</v>
      </c>
      <c r="C15" s="11" t="s">
        <v>16</v>
      </c>
      <c r="D15" s="1415"/>
      <c r="E15" s="1396"/>
      <c r="F15" s="1397"/>
      <c r="G15" s="504"/>
      <c r="H15" s="1416"/>
      <c r="I15" s="1396"/>
      <c r="J15" s="1396"/>
      <c r="K15" s="504"/>
      <c r="L15" s="504"/>
      <c r="M15" s="505"/>
      <c r="N15" s="503"/>
      <c r="O15" s="1396"/>
      <c r="P15" s="1397"/>
      <c r="Q15" s="504"/>
      <c r="R15" s="1416"/>
      <c r="S15" s="1396"/>
      <c r="T15" s="1396"/>
      <c r="U15" s="504"/>
      <c r="V15" s="504"/>
      <c r="W15" s="505"/>
      <c r="X15" s="503"/>
      <c r="Y15" s="1396"/>
      <c r="Z15" s="1397"/>
      <c r="AA15" s="504"/>
      <c r="AB15" s="1416"/>
      <c r="AC15" s="1396"/>
      <c r="AD15" s="1396"/>
      <c r="AE15" s="504"/>
      <c r="AF15" s="504"/>
      <c r="AG15" s="505"/>
    </row>
    <row r="16" spans="1:34" ht="13.8" thickBot="1" x14ac:dyDescent="0.3">
      <c r="A16" s="211">
        <v>3</v>
      </c>
      <c r="B16" s="1241" t="s">
        <v>90</v>
      </c>
      <c r="C16" s="11" t="s">
        <v>16</v>
      </c>
      <c r="D16" s="1415"/>
      <c r="E16" s="1396"/>
      <c r="F16" s="1397"/>
      <c r="G16" s="504"/>
      <c r="H16" s="1416"/>
      <c r="I16" s="1396">
        <v>25000</v>
      </c>
      <c r="J16" s="1396"/>
      <c r="K16" s="504"/>
      <c r="L16" s="504"/>
      <c r="M16" s="505"/>
      <c r="N16" s="503"/>
      <c r="O16" s="1396"/>
      <c r="P16" s="1397"/>
      <c r="Q16" s="504"/>
      <c r="R16" s="1416"/>
      <c r="S16" s="1396"/>
      <c r="T16" s="1396"/>
      <c r="U16" s="504"/>
      <c r="V16" s="504"/>
      <c r="W16" s="505"/>
      <c r="X16" s="503"/>
      <c r="Y16" s="1396"/>
      <c r="Z16" s="1397"/>
      <c r="AA16" s="504"/>
      <c r="AB16" s="1416"/>
      <c r="AC16" s="1396"/>
      <c r="AD16" s="1396"/>
      <c r="AE16" s="504"/>
      <c r="AF16" s="504"/>
      <c r="AG16" s="505"/>
    </row>
    <row r="17" spans="1:33" ht="15" customHeight="1" thickBot="1" x14ac:dyDescent="0.3">
      <c r="A17" s="211">
        <v>4</v>
      </c>
      <c r="B17" s="212" t="s">
        <v>56</v>
      </c>
      <c r="C17" s="11" t="s">
        <v>16</v>
      </c>
      <c r="D17" s="1395"/>
      <c r="E17" s="1396"/>
      <c r="F17" s="1397"/>
      <c r="G17" s="504"/>
      <c r="H17" s="505"/>
      <c r="I17" s="1396">
        <v>180000</v>
      </c>
      <c r="J17" s="1396"/>
      <c r="K17" s="504"/>
      <c r="L17" s="504"/>
      <c r="M17" s="505"/>
      <c r="N17" s="503"/>
      <c r="O17" s="1396"/>
      <c r="P17" s="1397"/>
      <c r="Q17" s="504"/>
      <c r="R17" s="505"/>
      <c r="S17" s="1396"/>
      <c r="T17" s="1396"/>
      <c r="U17" s="504"/>
      <c r="V17" s="504"/>
      <c r="W17" s="505"/>
      <c r="X17" s="503"/>
      <c r="Y17" s="1396"/>
      <c r="Z17" s="1397"/>
      <c r="AA17" s="504"/>
      <c r="AB17" s="505"/>
      <c r="AC17" s="1396"/>
      <c r="AD17" s="1396"/>
      <c r="AE17" s="504"/>
      <c r="AF17" s="504"/>
      <c r="AG17" s="505"/>
    </row>
    <row r="18" spans="1:33" ht="15" customHeight="1" x14ac:dyDescent="0.25">
      <c r="A18" s="340" t="s">
        <v>147</v>
      </c>
      <c r="B18" s="1393" t="s">
        <v>278</v>
      </c>
      <c r="C18" s="1339" t="s">
        <v>277</v>
      </c>
      <c r="D18" s="1380"/>
      <c r="E18" s="1381"/>
      <c r="F18" s="1394"/>
      <c r="G18" s="1382"/>
      <c r="H18" s="1383"/>
      <c r="I18" s="1423"/>
      <c r="J18" s="1423"/>
      <c r="K18" s="1424"/>
      <c r="L18" s="1424"/>
      <c r="M18" s="1419"/>
      <c r="N18" s="1398"/>
      <c r="O18" s="1381"/>
      <c r="P18" s="1394"/>
      <c r="Q18" s="1382"/>
      <c r="R18" s="1383"/>
      <c r="S18" s="1423"/>
      <c r="T18" s="1423"/>
      <c r="U18" s="1424"/>
      <c r="V18" s="1424"/>
      <c r="W18" s="1432"/>
      <c r="X18" s="1398"/>
      <c r="Y18" s="1381"/>
      <c r="Z18" s="1394"/>
      <c r="AA18" s="1382"/>
      <c r="AB18" s="1383"/>
      <c r="AC18" s="1423"/>
      <c r="AD18" s="1423"/>
      <c r="AE18" s="1424"/>
      <c r="AF18" s="1424"/>
      <c r="AG18" s="1432"/>
    </row>
    <row r="19" spans="1:33" ht="15" customHeight="1" x14ac:dyDescent="0.25">
      <c r="A19" s="341" t="s">
        <v>97</v>
      </c>
      <c r="B19" s="6" t="s">
        <v>60</v>
      </c>
      <c r="C19" s="7"/>
      <c r="D19" s="124"/>
      <c r="E19" s="60"/>
      <c r="F19" s="61"/>
      <c r="G19" s="62"/>
      <c r="H19" s="74"/>
      <c r="I19" s="1417"/>
      <c r="J19" s="1417"/>
      <c r="K19" s="1418"/>
      <c r="L19" s="1418"/>
      <c r="M19" s="1419"/>
      <c r="N19" s="497"/>
      <c r="O19" s="60"/>
      <c r="P19" s="61"/>
      <c r="Q19" s="62"/>
      <c r="R19" s="74"/>
      <c r="S19" s="1417"/>
      <c r="T19" s="1417"/>
      <c r="U19" s="1418"/>
      <c r="V19" s="1418"/>
      <c r="W19" s="1419"/>
      <c r="X19" s="497"/>
      <c r="Y19" s="60"/>
      <c r="Z19" s="61"/>
      <c r="AA19" s="62"/>
      <c r="AB19" s="74"/>
      <c r="AC19" s="1417"/>
      <c r="AD19" s="1417"/>
      <c r="AE19" s="1418"/>
      <c r="AF19" s="1418"/>
      <c r="AG19" s="1419"/>
    </row>
    <row r="20" spans="1:33" ht="22.8" customHeight="1" x14ac:dyDescent="0.25">
      <c r="A20" s="205"/>
      <c r="B20" s="206" t="s">
        <v>209</v>
      </c>
      <c r="C20" s="8" t="s">
        <v>61</v>
      </c>
      <c r="D20" s="124"/>
      <c r="E20" s="60"/>
      <c r="F20" s="61"/>
      <c r="G20" s="62"/>
      <c r="H20" s="74"/>
      <c r="I20" s="1417"/>
      <c r="J20" s="1417"/>
      <c r="K20" s="1418"/>
      <c r="L20" s="1418"/>
      <c r="M20" s="1419"/>
      <c r="N20" s="497"/>
      <c r="O20" s="60"/>
      <c r="P20" s="61"/>
      <c r="Q20" s="62"/>
      <c r="R20" s="74"/>
      <c r="S20" s="1417"/>
      <c r="T20" s="1417"/>
      <c r="U20" s="1418"/>
      <c r="V20" s="1418"/>
      <c r="W20" s="1419"/>
      <c r="X20" s="497"/>
      <c r="Y20" s="60"/>
      <c r="Z20" s="61"/>
      <c r="AA20" s="62"/>
      <c r="AB20" s="74"/>
      <c r="AC20" s="1417"/>
      <c r="AD20" s="1417"/>
      <c r="AE20" s="1418"/>
      <c r="AF20" s="1418"/>
      <c r="AG20" s="1419"/>
    </row>
    <row r="21" spans="1:33" ht="22.8" customHeight="1" x14ac:dyDescent="0.25">
      <c r="A21" s="205"/>
      <c r="B21" s="206" t="s">
        <v>210</v>
      </c>
      <c r="C21" s="8" t="s">
        <v>61</v>
      </c>
      <c r="D21" s="124"/>
      <c r="E21" s="60"/>
      <c r="F21" s="61"/>
      <c r="G21" s="62"/>
      <c r="H21" s="74"/>
      <c r="I21" s="1417"/>
      <c r="J21" s="1417"/>
      <c r="K21" s="1418"/>
      <c r="L21" s="1418"/>
      <c r="M21" s="1419"/>
      <c r="N21" s="497"/>
      <c r="O21" s="60"/>
      <c r="P21" s="61"/>
      <c r="Q21" s="62"/>
      <c r="R21" s="74"/>
      <c r="S21" s="1417"/>
      <c r="T21" s="1417"/>
      <c r="U21" s="1418"/>
      <c r="V21" s="1418"/>
      <c r="W21" s="1419"/>
      <c r="X21" s="497"/>
      <c r="Y21" s="60"/>
      <c r="Z21" s="61"/>
      <c r="AA21" s="62"/>
      <c r="AB21" s="74"/>
      <c r="AC21" s="1417"/>
      <c r="AD21" s="1417"/>
      <c r="AE21" s="1418"/>
      <c r="AF21" s="1418"/>
      <c r="AG21" s="1419"/>
    </row>
    <row r="22" spans="1:33" ht="30.6" customHeight="1" x14ac:dyDescent="0.25">
      <c r="A22" s="205"/>
      <c r="B22" s="206" t="s">
        <v>644</v>
      </c>
      <c r="C22" s="8" t="s">
        <v>643</v>
      </c>
      <c r="D22" s="124"/>
      <c r="E22" s="60"/>
      <c r="F22" s="61"/>
      <c r="G22" s="62"/>
      <c r="H22" s="74"/>
      <c r="I22" s="1417"/>
      <c r="J22" s="1417"/>
      <c r="K22" s="1418"/>
      <c r="L22" s="1418"/>
      <c r="M22" s="1419"/>
      <c r="N22" s="497"/>
      <c r="O22" s="60"/>
      <c r="P22" s="61"/>
      <c r="Q22" s="62"/>
      <c r="R22" s="74"/>
      <c r="S22" s="1417"/>
      <c r="T22" s="1417"/>
      <c r="U22" s="1418"/>
      <c r="V22" s="1418"/>
      <c r="W22" s="1419"/>
      <c r="X22" s="497"/>
      <c r="Y22" s="60"/>
      <c r="Z22" s="61"/>
      <c r="AA22" s="62"/>
      <c r="AB22" s="74"/>
      <c r="AC22" s="1417"/>
      <c r="AD22" s="1417"/>
      <c r="AE22" s="1418"/>
      <c r="AF22" s="1418"/>
      <c r="AG22" s="1419"/>
    </row>
    <row r="23" spans="1:33" ht="15" customHeight="1" x14ac:dyDescent="0.25">
      <c r="A23" s="205"/>
      <c r="B23" s="206" t="s">
        <v>81</v>
      </c>
      <c r="C23" s="8" t="s">
        <v>16</v>
      </c>
      <c r="D23" s="124"/>
      <c r="E23" s="60"/>
      <c r="F23" s="61"/>
      <c r="G23" s="62"/>
      <c r="H23" s="74"/>
      <c r="I23" s="1417"/>
      <c r="J23" s="1417"/>
      <c r="K23" s="1418"/>
      <c r="L23" s="1418"/>
      <c r="M23" s="1419"/>
      <c r="N23" s="497"/>
      <c r="O23" s="60"/>
      <c r="P23" s="61"/>
      <c r="Q23" s="62"/>
      <c r="R23" s="74"/>
      <c r="S23" s="1417"/>
      <c r="T23" s="1417"/>
      <c r="U23" s="1418"/>
      <c r="V23" s="1418"/>
      <c r="W23" s="1419"/>
      <c r="X23" s="497"/>
      <c r="Y23" s="60"/>
      <c r="Z23" s="61"/>
      <c r="AA23" s="62"/>
      <c r="AB23" s="74"/>
      <c r="AC23" s="1417"/>
      <c r="AD23" s="1417"/>
      <c r="AE23" s="1418"/>
      <c r="AF23" s="1418"/>
      <c r="AG23" s="1419"/>
    </row>
    <row r="24" spans="1:33" ht="15" customHeight="1" x14ac:dyDescent="0.25">
      <c r="A24" s="205"/>
      <c r="B24" s="213" t="s">
        <v>64</v>
      </c>
      <c r="C24" s="8" t="s">
        <v>17</v>
      </c>
      <c r="D24" s="124"/>
      <c r="E24" s="60"/>
      <c r="F24" s="61"/>
      <c r="G24" s="62"/>
      <c r="H24" s="74"/>
      <c r="I24" s="1417"/>
      <c r="J24" s="1417"/>
      <c r="K24" s="1418"/>
      <c r="L24" s="1418"/>
      <c r="M24" s="1419"/>
      <c r="N24" s="497"/>
      <c r="O24" s="60"/>
      <c r="P24" s="61"/>
      <c r="Q24" s="62"/>
      <c r="R24" s="74"/>
      <c r="S24" s="1417"/>
      <c r="T24" s="1417"/>
      <c r="U24" s="1418"/>
      <c r="V24" s="1418"/>
      <c r="W24" s="1419"/>
      <c r="X24" s="497"/>
      <c r="Y24" s="60"/>
      <c r="Z24" s="61"/>
      <c r="AA24" s="62"/>
      <c r="AB24" s="74"/>
      <c r="AC24" s="1417"/>
      <c r="AD24" s="1417"/>
      <c r="AE24" s="1418"/>
      <c r="AF24" s="1418"/>
      <c r="AG24" s="1419"/>
    </row>
    <row r="25" spans="1:33" ht="15" customHeight="1" x14ac:dyDescent="0.25">
      <c r="A25" s="214"/>
      <c r="B25" s="215" t="s">
        <v>62</v>
      </c>
      <c r="C25" s="9" t="s">
        <v>32</v>
      </c>
      <c r="D25" s="124"/>
      <c r="E25" s="60"/>
      <c r="F25" s="61"/>
      <c r="G25" s="62"/>
      <c r="H25" s="74"/>
      <c r="I25" s="1417"/>
      <c r="J25" s="1417"/>
      <c r="K25" s="1418"/>
      <c r="L25" s="1418"/>
      <c r="M25" s="1419"/>
      <c r="N25" s="497"/>
      <c r="O25" s="60"/>
      <c r="P25" s="61"/>
      <c r="Q25" s="62"/>
      <c r="R25" s="74"/>
      <c r="S25" s="1417"/>
      <c r="T25" s="1417"/>
      <c r="U25" s="1418"/>
      <c r="V25" s="1418"/>
      <c r="W25" s="1419"/>
      <c r="X25" s="497"/>
      <c r="Y25" s="60"/>
      <c r="Z25" s="61"/>
      <c r="AA25" s="62"/>
      <c r="AB25" s="74"/>
      <c r="AC25" s="1417"/>
      <c r="AD25" s="1417"/>
      <c r="AE25" s="1418"/>
      <c r="AF25" s="1418"/>
      <c r="AG25" s="1419"/>
    </row>
    <row r="26" spans="1:33" ht="15" customHeight="1" thickBot="1" x14ac:dyDescent="0.3">
      <c r="A26" s="204"/>
      <c r="B26" s="216" t="s">
        <v>63</v>
      </c>
      <c r="C26" s="150" t="s">
        <v>48</v>
      </c>
      <c r="D26" s="124"/>
      <c r="E26" s="60"/>
      <c r="F26" s="61"/>
      <c r="G26" s="62"/>
      <c r="H26" s="74"/>
      <c r="I26" s="1417"/>
      <c r="J26" s="1417"/>
      <c r="K26" s="1418"/>
      <c r="L26" s="1418"/>
      <c r="M26" s="1419"/>
      <c r="N26" s="497"/>
      <c r="O26" s="60"/>
      <c r="P26" s="61"/>
      <c r="Q26" s="62"/>
      <c r="R26" s="74"/>
      <c r="S26" s="1417"/>
      <c r="T26" s="1417"/>
      <c r="U26" s="1418"/>
      <c r="V26" s="1418"/>
      <c r="W26" s="1419"/>
      <c r="X26" s="497"/>
      <c r="Y26" s="60"/>
      <c r="Z26" s="61"/>
      <c r="AA26" s="62"/>
      <c r="AB26" s="74"/>
      <c r="AC26" s="1417"/>
      <c r="AD26" s="1417"/>
      <c r="AE26" s="1418"/>
      <c r="AF26" s="1418"/>
      <c r="AG26" s="1419"/>
    </row>
    <row r="27" spans="1:33" ht="15" customHeight="1" x14ac:dyDescent="0.25">
      <c r="A27" s="205" t="s">
        <v>98</v>
      </c>
      <c r="B27" s="1368" t="s">
        <v>649</v>
      </c>
      <c r="C27" s="8"/>
      <c r="D27" s="124"/>
      <c r="E27" s="60"/>
      <c r="F27" s="61"/>
      <c r="G27" s="62"/>
      <c r="H27" s="74"/>
      <c r="I27" s="1417"/>
      <c r="J27" s="1417"/>
      <c r="K27" s="1418"/>
      <c r="L27" s="1418"/>
      <c r="M27" s="1419"/>
      <c r="N27" s="497"/>
      <c r="O27" s="60"/>
      <c r="P27" s="61"/>
      <c r="Q27" s="62"/>
      <c r="R27" s="74"/>
      <c r="S27" s="1417"/>
      <c r="T27" s="1417"/>
      <c r="U27" s="1418"/>
      <c r="V27" s="1418"/>
      <c r="W27" s="1419"/>
      <c r="X27" s="497"/>
      <c r="Y27" s="60"/>
      <c r="Z27" s="61"/>
      <c r="AA27" s="62"/>
      <c r="AB27" s="74"/>
      <c r="AC27" s="1417"/>
      <c r="AD27" s="1417"/>
      <c r="AE27" s="1418"/>
      <c r="AF27" s="1418"/>
      <c r="AG27" s="1419"/>
    </row>
    <row r="28" spans="1:33" ht="15" customHeight="1" x14ac:dyDescent="0.25">
      <c r="A28" s="205"/>
      <c r="B28" s="206" t="s">
        <v>215</v>
      </c>
      <c r="C28" s="8"/>
      <c r="D28" s="124"/>
      <c r="E28" s="60"/>
      <c r="F28" s="61"/>
      <c r="G28" s="62"/>
      <c r="H28" s="74"/>
      <c r="I28" s="1417"/>
      <c r="J28" s="1417"/>
      <c r="K28" s="1418"/>
      <c r="L28" s="1418"/>
      <c r="M28" s="1419"/>
      <c r="N28" s="497"/>
      <c r="O28" s="60"/>
      <c r="P28" s="61"/>
      <c r="Q28" s="62"/>
      <c r="R28" s="74"/>
      <c r="S28" s="1417"/>
      <c r="T28" s="1417"/>
      <c r="U28" s="1418"/>
      <c r="V28" s="1418"/>
      <c r="W28" s="1419"/>
      <c r="X28" s="497"/>
      <c r="Y28" s="60"/>
      <c r="Z28" s="61"/>
      <c r="AA28" s="62"/>
      <c r="AB28" s="74"/>
      <c r="AC28" s="1417"/>
      <c r="AD28" s="1417"/>
      <c r="AE28" s="1418"/>
      <c r="AF28" s="1418"/>
      <c r="AG28" s="1419"/>
    </row>
    <row r="29" spans="1:33" ht="18" customHeight="1" x14ac:dyDescent="0.25">
      <c r="A29" s="205"/>
      <c r="B29" s="206" t="s">
        <v>267</v>
      </c>
      <c r="C29" s="8"/>
      <c r="D29" s="124"/>
      <c r="E29" s="60"/>
      <c r="F29" s="61"/>
      <c r="G29" s="62"/>
      <c r="H29" s="74"/>
      <c r="I29" s="1417"/>
      <c r="J29" s="1417"/>
      <c r="K29" s="1418"/>
      <c r="L29" s="1418"/>
      <c r="M29" s="1419"/>
      <c r="N29" s="497"/>
      <c r="O29" s="60"/>
      <c r="P29" s="61"/>
      <c r="Q29" s="62"/>
      <c r="R29" s="74"/>
      <c r="S29" s="1417"/>
      <c r="T29" s="1417"/>
      <c r="U29" s="1418"/>
      <c r="V29" s="1418"/>
      <c r="W29" s="1419"/>
      <c r="X29" s="497"/>
      <c r="Y29" s="60"/>
      <c r="Z29" s="61"/>
      <c r="AA29" s="62"/>
      <c r="AB29" s="74"/>
      <c r="AC29" s="1417"/>
      <c r="AD29" s="1417"/>
      <c r="AE29" s="1418"/>
      <c r="AF29" s="1418"/>
      <c r="AG29" s="1419"/>
    </row>
    <row r="30" spans="1:33" ht="23.4" customHeight="1" x14ac:dyDescent="0.25">
      <c r="A30" s="205"/>
      <c r="B30" s="206" t="s">
        <v>82</v>
      </c>
      <c r="C30" s="8"/>
      <c r="D30" s="124"/>
      <c r="E30" s="60"/>
      <c r="F30" s="61"/>
      <c r="G30" s="62"/>
      <c r="H30" s="74"/>
      <c r="I30" s="1417"/>
      <c r="J30" s="1417"/>
      <c r="K30" s="1418"/>
      <c r="L30" s="1418"/>
      <c r="M30" s="1419"/>
      <c r="N30" s="497"/>
      <c r="O30" s="60"/>
      <c r="P30" s="61"/>
      <c r="Q30" s="62"/>
      <c r="R30" s="74"/>
      <c r="S30" s="1417"/>
      <c r="T30" s="1417"/>
      <c r="U30" s="1418"/>
      <c r="V30" s="1418"/>
      <c r="W30" s="1419"/>
      <c r="X30" s="497"/>
      <c r="Y30" s="60"/>
      <c r="Z30" s="61"/>
      <c r="AA30" s="62"/>
      <c r="AB30" s="74"/>
      <c r="AC30" s="1417"/>
      <c r="AD30" s="1417"/>
      <c r="AE30" s="1418"/>
      <c r="AF30" s="1418"/>
      <c r="AG30" s="1419"/>
    </row>
    <row r="31" spans="1:33" ht="15" customHeight="1" x14ac:dyDescent="0.25">
      <c r="A31" s="205"/>
      <c r="B31" s="213" t="s">
        <v>68</v>
      </c>
      <c r="C31" s="8"/>
      <c r="D31" s="124"/>
      <c r="E31" s="60"/>
      <c r="F31" s="61"/>
      <c r="G31" s="62"/>
      <c r="H31" s="74"/>
      <c r="I31" s="1417"/>
      <c r="J31" s="1417"/>
      <c r="K31" s="1418"/>
      <c r="L31" s="1418"/>
      <c r="M31" s="1419"/>
      <c r="N31" s="497"/>
      <c r="O31" s="60"/>
      <c r="P31" s="61"/>
      <c r="Q31" s="62"/>
      <c r="R31" s="74"/>
      <c r="S31" s="1417"/>
      <c r="T31" s="1417"/>
      <c r="U31" s="1418"/>
      <c r="V31" s="1418"/>
      <c r="W31" s="1419"/>
      <c r="X31" s="497"/>
      <c r="Y31" s="60"/>
      <c r="Z31" s="61"/>
      <c r="AA31" s="62"/>
      <c r="AB31" s="74"/>
      <c r="AC31" s="1417"/>
      <c r="AD31" s="1417"/>
      <c r="AE31" s="1418"/>
      <c r="AF31" s="1418"/>
      <c r="AG31" s="1419"/>
    </row>
    <row r="32" spans="1:33" ht="15" customHeight="1" x14ac:dyDescent="0.25">
      <c r="A32" s="205"/>
      <c r="B32" s="213" t="s">
        <v>69</v>
      </c>
      <c r="C32" s="8"/>
      <c r="D32" s="124"/>
      <c r="E32" s="60"/>
      <c r="F32" s="61"/>
      <c r="G32" s="62"/>
      <c r="H32" s="74"/>
      <c r="I32" s="1417"/>
      <c r="J32" s="1417"/>
      <c r="K32" s="1418"/>
      <c r="L32" s="1418"/>
      <c r="M32" s="1419"/>
      <c r="N32" s="497"/>
      <c r="O32" s="60"/>
      <c r="P32" s="61"/>
      <c r="Q32" s="62"/>
      <c r="R32" s="74"/>
      <c r="S32" s="1417"/>
      <c r="T32" s="1417"/>
      <c r="U32" s="1418"/>
      <c r="V32" s="1418"/>
      <c r="W32" s="1419"/>
      <c r="X32" s="497"/>
      <c r="Y32" s="60"/>
      <c r="Z32" s="61"/>
      <c r="AA32" s="62"/>
      <c r="AB32" s="74"/>
      <c r="AC32" s="1417"/>
      <c r="AD32" s="1417"/>
      <c r="AE32" s="1418"/>
      <c r="AF32" s="1418"/>
      <c r="AG32" s="1419"/>
    </row>
    <row r="33" spans="1:33" ht="15" customHeight="1" x14ac:dyDescent="0.25">
      <c r="A33" s="205"/>
      <c r="B33" s="206" t="s">
        <v>136</v>
      </c>
      <c r="C33" s="8" t="s">
        <v>48</v>
      </c>
      <c r="D33" s="124"/>
      <c r="E33" s="60"/>
      <c r="F33" s="61"/>
      <c r="G33" s="62"/>
      <c r="H33" s="74"/>
      <c r="I33" s="1417"/>
      <c r="J33" s="1417"/>
      <c r="K33" s="1418"/>
      <c r="L33" s="1418"/>
      <c r="M33" s="1419"/>
      <c r="N33" s="497"/>
      <c r="O33" s="60"/>
      <c r="P33" s="61"/>
      <c r="Q33" s="62"/>
      <c r="R33" s="74"/>
      <c r="S33" s="1417"/>
      <c r="T33" s="1417"/>
      <c r="U33" s="1418"/>
      <c r="V33" s="1418"/>
      <c r="W33" s="1419"/>
      <c r="X33" s="497"/>
      <c r="Y33" s="60"/>
      <c r="Z33" s="61"/>
      <c r="AA33" s="62"/>
      <c r="AB33" s="74"/>
      <c r="AC33" s="1417"/>
      <c r="AD33" s="1417"/>
      <c r="AE33" s="1418"/>
      <c r="AF33" s="1418"/>
      <c r="AG33" s="1419"/>
    </row>
    <row r="34" spans="1:33" ht="15" customHeight="1" x14ac:dyDescent="0.25">
      <c r="A34" s="205"/>
      <c r="B34" s="206" t="s">
        <v>65</v>
      </c>
      <c r="C34" s="8" t="s">
        <v>48</v>
      </c>
      <c r="D34" s="124"/>
      <c r="E34" s="60"/>
      <c r="F34" s="61"/>
      <c r="G34" s="62"/>
      <c r="H34" s="74"/>
      <c r="I34" s="1417"/>
      <c r="J34" s="1417"/>
      <c r="K34" s="1418"/>
      <c r="L34" s="1418"/>
      <c r="M34" s="1419"/>
      <c r="N34" s="497"/>
      <c r="O34" s="60"/>
      <c r="P34" s="61"/>
      <c r="Q34" s="62"/>
      <c r="R34" s="74"/>
      <c r="S34" s="1417"/>
      <c r="T34" s="1417"/>
      <c r="U34" s="1418"/>
      <c r="V34" s="1418"/>
      <c r="W34" s="1419"/>
      <c r="X34" s="497"/>
      <c r="Y34" s="60"/>
      <c r="Z34" s="61"/>
      <c r="AA34" s="62"/>
      <c r="AB34" s="74"/>
      <c r="AC34" s="1417"/>
      <c r="AD34" s="1417"/>
      <c r="AE34" s="1418"/>
      <c r="AF34" s="1418"/>
      <c r="AG34" s="1419"/>
    </row>
    <row r="35" spans="1:33" ht="15" customHeight="1" x14ac:dyDescent="0.25">
      <c r="A35" s="207"/>
      <c r="B35" s="206" t="s">
        <v>66</v>
      </c>
      <c r="C35" s="8" t="s">
        <v>48</v>
      </c>
      <c r="D35" s="124"/>
      <c r="E35" s="60"/>
      <c r="F35" s="61"/>
      <c r="G35" s="62"/>
      <c r="H35" s="74"/>
      <c r="I35" s="1417"/>
      <c r="J35" s="1417"/>
      <c r="K35" s="1418"/>
      <c r="L35" s="1418"/>
      <c r="M35" s="1419"/>
      <c r="N35" s="497"/>
      <c r="O35" s="60"/>
      <c r="P35" s="61"/>
      <c r="Q35" s="62"/>
      <c r="R35" s="74"/>
      <c r="S35" s="1417"/>
      <c r="T35" s="1417"/>
      <c r="U35" s="1418"/>
      <c r="V35" s="1418"/>
      <c r="W35" s="1419"/>
      <c r="X35" s="497"/>
      <c r="Y35" s="60"/>
      <c r="Z35" s="61"/>
      <c r="AA35" s="62"/>
      <c r="AB35" s="74"/>
      <c r="AC35" s="1417"/>
      <c r="AD35" s="1417"/>
      <c r="AE35" s="1418"/>
      <c r="AF35" s="1418"/>
      <c r="AG35" s="1419"/>
    </row>
    <row r="36" spans="1:33" ht="15" customHeight="1" x14ac:dyDescent="0.25">
      <c r="A36" s="205"/>
      <c r="B36" s="206"/>
      <c r="C36" s="8"/>
      <c r="D36" s="124"/>
      <c r="E36" s="60"/>
      <c r="F36" s="61"/>
      <c r="G36" s="62"/>
      <c r="H36" s="74"/>
      <c r="I36" s="1417"/>
      <c r="J36" s="1417"/>
      <c r="K36" s="1418"/>
      <c r="L36" s="1418"/>
      <c r="M36" s="1419"/>
      <c r="N36" s="497"/>
      <c r="O36" s="60"/>
      <c r="P36" s="61"/>
      <c r="Q36" s="62"/>
      <c r="R36" s="74"/>
      <c r="S36" s="1417"/>
      <c r="T36" s="1417"/>
      <c r="U36" s="1418"/>
      <c r="V36" s="1418"/>
      <c r="W36" s="1419"/>
      <c r="X36" s="497"/>
      <c r="Y36" s="60"/>
      <c r="Z36" s="61"/>
      <c r="AA36" s="62"/>
      <c r="AB36" s="74"/>
      <c r="AC36" s="1417"/>
      <c r="AD36" s="1417"/>
      <c r="AE36" s="1418"/>
      <c r="AF36" s="1418"/>
      <c r="AG36" s="1419"/>
    </row>
    <row r="37" spans="1:33" ht="15" customHeight="1" x14ac:dyDescent="0.25">
      <c r="A37" s="205" t="s">
        <v>99</v>
      </c>
      <c r="B37" s="6" t="s">
        <v>135</v>
      </c>
      <c r="C37" s="8"/>
      <c r="D37" s="124"/>
      <c r="E37" s="60"/>
      <c r="F37" s="61"/>
      <c r="G37" s="62"/>
      <c r="H37" s="74"/>
      <c r="I37" s="1417"/>
      <c r="J37" s="1417"/>
      <c r="K37" s="1418"/>
      <c r="L37" s="1418"/>
      <c r="M37" s="1419"/>
      <c r="N37" s="497"/>
      <c r="O37" s="60"/>
      <c r="P37" s="61"/>
      <c r="Q37" s="62"/>
      <c r="R37" s="74"/>
      <c r="S37" s="1417"/>
      <c r="T37" s="1417"/>
      <c r="U37" s="1418"/>
      <c r="V37" s="1418"/>
      <c r="W37" s="1419"/>
      <c r="X37" s="497"/>
      <c r="Y37" s="60"/>
      <c r="Z37" s="61"/>
      <c r="AA37" s="62"/>
      <c r="AB37" s="74"/>
      <c r="AC37" s="1417"/>
      <c r="AD37" s="1417"/>
      <c r="AE37" s="1418"/>
      <c r="AF37" s="1418"/>
      <c r="AG37" s="1419"/>
    </row>
    <row r="38" spans="1:33" ht="15" customHeight="1" x14ac:dyDescent="0.25">
      <c r="A38" s="205"/>
      <c r="B38" s="206" t="s">
        <v>266</v>
      </c>
      <c r="C38" s="8"/>
      <c r="D38" s="124"/>
      <c r="E38" s="60"/>
      <c r="F38" s="61"/>
      <c r="G38" s="62"/>
      <c r="H38" s="74"/>
      <c r="I38" s="1417"/>
      <c r="J38" s="1417"/>
      <c r="K38" s="1418"/>
      <c r="L38" s="1418"/>
      <c r="M38" s="1419"/>
      <c r="N38" s="497"/>
      <c r="O38" s="60"/>
      <c r="P38" s="61"/>
      <c r="Q38" s="62"/>
      <c r="R38" s="74"/>
      <c r="S38" s="1417"/>
      <c r="T38" s="1417"/>
      <c r="U38" s="1418"/>
      <c r="V38" s="1418"/>
      <c r="W38" s="1419"/>
      <c r="X38" s="497"/>
      <c r="Y38" s="60"/>
      <c r="Z38" s="61"/>
      <c r="AA38" s="62"/>
      <c r="AB38" s="74"/>
      <c r="AC38" s="1417"/>
      <c r="AD38" s="1417"/>
      <c r="AE38" s="1418"/>
      <c r="AF38" s="1418"/>
      <c r="AG38" s="1419"/>
    </row>
    <row r="39" spans="1:33" ht="31.8" customHeight="1" x14ac:dyDescent="0.25">
      <c r="A39" s="205"/>
      <c r="B39" s="206" t="s">
        <v>265</v>
      </c>
      <c r="C39" s="8"/>
      <c r="D39" s="124"/>
      <c r="E39" s="60"/>
      <c r="F39" s="61"/>
      <c r="G39" s="62"/>
      <c r="H39" s="74"/>
      <c r="I39" s="1417"/>
      <c r="J39" s="1417"/>
      <c r="K39" s="1418"/>
      <c r="L39" s="1418"/>
      <c r="M39" s="1419"/>
      <c r="N39" s="497"/>
      <c r="O39" s="60"/>
      <c r="P39" s="61"/>
      <c r="Q39" s="62"/>
      <c r="R39" s="74"/>
      <c r="S39" s="1417"/>
      <c r="T39" s="1417"/>
      <c r="U39" s="1418"/>
      <c r="V39" s="1418"/>
      <c r="W39" s="1419"/>
      <c r="X39" s="497"/>
      <c r="Y39" s="60"/>
      <c r="Z39" s="61"/>
      <c r="AA39" s="62"/>
      <c r="AB39" s="74"/>
      <c r="AC39" s="1417"/>
      <c r="AD39" s="1417"/>
      <c r="AE39" s="1418"/>
      <c r="AF39" s="1418"/>
      <c r="AG39" s="1419"/>
    </row>
    <row r="40" spans="1:33" ht="27" customHeight="1" x14ac:dyDescent="0.25">
      <c r="A40" s="205"/>
      <c r="B40" s="206" t="s">
        <v>83</v>
      </c>
      <c r="C40" s="8"/>
      <c r="D40" s="124"/>
      <c r="E40" s="60"/>
      <c r="F40" s="61"/>
      <c r="G40" s="62"/>
      <c r="H40" s="74"/>
      <c r="I40" s="1417"/>
      <c r="J40" s="1417"/>
      <c r="K40" s="1418"/>
      <c r="L40" s="1418"/>
      <c r="M40" s="1419"/>
      <c r="N40" s="497"/>
      <c r="O40" s="60"/>
      <c r="P40" s="61"/>
      <c r="Q40" s="62"/>
      <c r="R40" s="74"/>
      <c r="S40" s="1417"/>
      <c r="T40" s="1417"/>
      <c r="U40" s="1418"/>
      <c r="V40" s="1418"/>
      <c r="W40" s="1419"/>
      <c r="X40" s="497"/>
      <c r="Y40" s="60"/>
      <c r="Z40" s="61"/>
      <c r="AA40" s="62"/>
      <c r="AB40" s="74"/>
      <c r="AC40" s="1417"/>
      <c r="AD40" s="1417"/>
      <c r="AE40" s="1418"/>
      <c r="AF40" s="1418"/>
      <c r="AG40" s="1419"/>
    </row>
    <row r="41" spans="1:33" ht="15" customHeight="1" x14ac:dyDescent="0.25">
      <c r="A41" s="205"/>
      <c r="B41" s="213" t="s">
        <v>70</v>
      </c>
      <c r="C41" s="7"/>
      <c r="D41" s="124"/>
      <c r="E41" s="60"/>
      <c r="F41" s="61"/>
      <c r="G41" s="62"/>
      <c r="H41" s="74"/>
      <c r="I41" s="1417"/>
      <c r="J41" s="1417"/>
      <c r="K41" s="1418"/>
      <c r="L41" s="1418"/>
      <c r="M41" s="1419"/>
      <c r="N41" s="497"/>
      <c r="O41" s="60"/>
      <c r="P41" s="61"/>
      <c r="Q41" s="62"/>
      <c r="R41" s="74"/>
      <c r="S41" s="1417"/>
      <c r="T41" s="1417"/>
      <c r="U41" s="1418"/>
      <c r="V41" s="1418"/>
      <c r="W41" s="1419"/>
      <c r="X41" s="497"/>
      <c r="Y41" s="60"/>
      <c r="Z41" s="61"/>
      <c r="AA41" s="62"/>
      <c r="AB41" s="74"/>
      <c r="AC41" s="1417"/>
      <c r="AD41" s="1417"/>
      <c r="AE41" s="1418"/>
      <c r="AF41" s="1418"/>
      <c r="AG41" s="1419"/>
    </row>
    <row r="42" spans="1:33" ht="15" customHeight="1" x14ac:dyDescent="0.25">
      <c r="A42" s="205"/>
      <c r="B42" s="213" t="s">
        <v>71</v>
      </c>
      <c r="C42" s="7"/>
      <c r="D42" s="124"/>
      <c r="E42" s="60"/>
      <c r="F42" s="61"/>
      <c r="G42" s="62"/>
      <c r="H42" s="74"/>
      <c r="I42" s="1417"/>
      <c r="J42" s="1417"/>
      <c r="K42" s="1418"/>
      <c r="L42" s="1418"/>
      <c r="M42" s="1419"/>
      <c r="N42" s="497"/>
      <c r="O42" s="60"/>
      <c r="P42" s="61"/>
      <c r="Q42" s="62"/>
      <c r="R42" s="74"/>
      <c r="S42" s="1417"/>
      <c r="T42" s="1417"/>
      <c r="U42" s="1418"/>
      <c r="V42" s="1418"/>
      <c r="W42" s="1419"/>
      <c r="X42" s="497"/>
      <c r="Y42" s="60"/>
      <c r="Z42" s="61"/>
      <c r="AA42" s="62"/>
      <c r="AB42" s="74"/>
      <c r="AC42" s="1417"/>
      <c r="AD42" s="1417"/>
      <c r="AE42" s="1418"/>
      <c r="AF42" s="1418"/>
      <c r="AG42" s="1419"/>
    </row>
    <row r="43" spans="1:33" ht="15" customHeight="1" x14ac:dyDescent="0.25">
      <c r="A43" s="205"/>
      <c r="B43" s="206" t="s">
        <v>258</v>
      </c>
      <c r="C43" s="8" t="s">
        <v>48</v>
      </c>
      <c r="D43" s="124"/>
      <c r="E43" s="60"/>
      <c r="F43" s="61"/>
      <c r="G43" s="62"/>
      <c r="H43" s="74"/>
      <c r="I43" s="1417"/>
      <c r="J43" s="1417"/>
      <c r="K43" s="1418"/>
      <c r="L43" s="1418"/>
      <c r="M43" s="1419"/>
      <c r="N43" s="497"/>
      <c r="O43" s="60"/>
      <c r="P43" s="61"/>
      <c r="Q43" s="62"/>
      <c r="R43" s="74"/>
      <c r="S43" s="1417"/>
      <c r="T43" s="1417"/>
      <c r="U43" s="1418"/>
      <c r="V43" s="1418"/>
      <c r="W43" s="1419"/>
      <c r="X43" s="497"/>
      <c r="Y43" s="60"/>
      <c r="Z43" s="61"/>
      <c r="AA43" s="62"/>
      <c r="AB43" s="74"/>
      <c r="AC43" s="1417"/>
      <c r="AD43" s="1417"/>
      <c r="AE43" s="1418"/>
      <c r="AF43" s="1418"/>
      <c r="AG43" s="1419"/>
    </row>
    <row r="44" spans="1:33" ht="15" customHeight="1" x14ac:dyDescent="0.25">
      <c r="A44" s="205"/>
      <c r="B44" s="206" t="s">
        <v>72</v>
      </c>
      <c r="C44" s="8" t="s">
        <v>48</v>
      </c>
      <c r="D44" s="124"/>
      <c r="E44" s="60"/>
      <c r="F44" s="61"/>
      <c r="G44" s="62"/>
      <c r="H44" s="74"/>
      <c r="I44" s="1417"/>
      <c r="J44" s="1417"/>
      <c r="K44" s="1418"/>
      <c r="L44" s="1418"/>
      <c r="M44" s="1419"/>
      <c r="N44" s="497"/>
      <c r="O44" s="60"/>
      <c r="P44" s="61"/>
      <c r="Q44" s="62"/>
      <c r="R44" s="74"/>
      <c r="S44" s="1417"/>
      <c r="T44" s="1417"/>
      <c r="U44" s="1418"/>
      <c r="V44" s="1418"/>
      <c r="W44" s="1419"/>
      <c r="X44" s="497"/>
      <c r="Y44" s="60"/>
      <c r="Z44" s="61"/>
      <c r="AA44" s="62"/>
      <c r="AB44" s="74"/>
      <c r="AC44" s="1417"/>
      <c r="AD44" s="1417"/>
      <c r="AE44" s="1418"/>
      <c r="AF44" s="1418"/>
      <c r="AG44" s="1419"/>
    </row>
    <row r="45" spans="1:33" ht="15" customHeight="1" x14ac:dyDescent="0.25">
      <c r="A45" s="207"/>
      <c r="B45" s="6" t="s">
        <v>67</v>
      </c>
      <c r="C45" s="148" t="s">
        <v>48</v>
      </c>
      <c r="D45" s="124"/>
      <c r="E45" s="60"/>
      <c r="F45" s="61"/>
      <c r="G45" s="62"/>
      <c r="H45" s="74"/>
      <c r="I45" s="1417"/>
      <c r="J45" s="1417"/>
      <c r="K45" s="1418"/>
      <c r="L45" s="1418"/>
      <c r="M45" s="1419"/>
      <c r="N45" s="497"/>
      <c r="O45" s="60"/>
      <c r="P45" s="61"/>
      <c r="Q45" s="62"/>
      <c r="R45" s="74"/>
      <c r="S45" s="1417"/>
      <c r="T45" s="1417"/>
      <c r="U45" s="1418"/>
      <c r="V45" s="1418"/>
      <c r="W45" s="1419"/>
      <c r="X45" s="497"/>
      <c r="Y45" s="60"/>
      <c r="Z45" s="61"/>
      <c r="AA45" s="62"/>
      <c r="AB45" s="74"/>
      <c r="AC45" s="1417"/>
      <c r="AD45" s="1417"/>
      <c r="AE45" s="1418"/>
      <c r="AF45" s="1418"/>
      <c r="AG45" s="1419"/>
    </row>
    <row r="46" spans="1:33" ht="15" customHeight="1" x14ac:dyDescent="0.25">
      <c r="A46" s="205"/>
      <c r="B46" s="206"/>
      <c r="C46" s="8"/>
      <c r="D46" s="124"/>
      <c r="E46" s="60"/>
      <c r="F46" s="61"/>
      <c r="G46" s="62"/>
      <c r="H46" s="74"/>
      <c r="I46" s="1417"/>
      <c r="J46" s="1417"/>
      <c r="K46" s="1418"/>
      <c r="L46" s="1418"/>
      <c r="M46" s="1419"/>
      <c r="N46" s="497"/>
      <c r="O46" s="60"/>
      <c r="P46" s="61"/>
      <c r="Q46" s="62"/>
      <c r="R46" s="74"/>
      <c r="S46" s="1417"/>
      <c r="T46" s="1417"/>
      <c r="U46" s="1418"/>
      <c r="V46" s="1418"/>
      <c r="W46" s="1419"/>
      <c r="X46" s="497"/>
      <c r="Y46" s="60"/>
      <c r="Z46" s="61"/>
      <c r="AA46" s="62"/>
      <c r="AB46" s="74"/>
      <c r="AC46" s="1417"/>
      <c r="AD46" s="1417"/>
      <c r="AE46" s="1418"/>
      <c r="AF46" s="1418"/>
      <c r="AG46" s="1419"/>
    </row>
    <row r="47" spans="1:33" ht="31.2" customHeight="1" thickBot="1" x14ac:dyDescent="0.3">
      <c r="A47" s="204">
        <v>6</v>
      </c>
      <c r="B47" s="1379" t="s">
        <v>115</v>
      </c>
      <c r="C47" s="149" t="s">
        <v>48</v>
      </c>
      <c r="D47" s="1183"/>
      <c r="E47" s="1370"/>
      <c r="F47" s="1182"/>
      <c r="G47" s="446"/>
      <c r="H47" s="502"/>
      <c r="I47" s="1420"/>
      <c r="J47" s="1420"/>
      <c r="K47" s="1421"/>
      <c r="L47" s="1421"/>
      <c r="M47" s="1422"/>
      <c r="N47" s="501"/>
      <c r="O47" s="1370"/>
      <c r="P47" s="1182"/>
      <c r="Q47" s="446"/>
      <c r="R47" s="502"/>
      <c r="S47" s="1420"/>
      <c r="T47" s="1420"/>
      <c r="U47" s="1421"/>
      <c r="V47" s="1421"/>
      <c r="W47" s="1422"/>
      <c r="X47" s="501"/>
      <c r="Y47" s="1370"/>
      <c r="Z47" s="1182"/>
      <c r="AA47" s="446"/>
      <c r="AB47" s="502"/>
      <c r="AC47" s="1420"/>
      <c r="AD47" s="1420"/>
      <c r="AE47" s="1421"/>
      <c r="AF47" s="1421"/>
      <c r="AG47" s="1422"/>
    </row>
    <row r="48" spans="1:33" ht="15" customHeight="1" x14ac:dyDescent="0.25">
      <c r="A48" s="218">
        <v>7</v>
      </c>
      <c r="B48" s="1384" t="s">
        <v>49</v>
      </c>
      <c r="C48" s="147" t="s">
        <v>74</v>
      </c>
      <c r="D48" s="1385"/>
      <c r="E48" s="1374"/>
      <c r="F48" s="1372"/>
      <c r="G48" s="1377"/>
      <c r="H48" s="1386"/>
      <c r="I48" s="1425"/>
      <c r="J48" s="1425"/>
      <c r="K48" s="1426"/>
      <c r="L48" s="1426"/>
      <c r="M48" s="1427"/>
      <c r="N48" s="1399"/>
      <c r="O48" s="1374"/>
      <c r="P48" s="1372"/>
      <c r="Q48" s="1377"/>
      <c r="R48" s="1386"/>
      <c r="S48" s="1425"/>
      <c r="T48" s="1425"/>
      <c r="U48" s="1426"/>
      <c r="V48" s="1426"/>
      <c r="W48" s="1427"/>
      <c r="X48" s="1399"/>
      <c r="Y48" s="1374"/>
      <c r="Z48" s="1372"/>
      <c r="AA48" s="1377"/>
      <c r="AB48" s="1386"/>
      <c r="AC48" s="1425"/>
      <c r="AD48" s="1425"/>
      <c r="AE48" s="1426"/>
      <c r="AF48" s="1426"/>
      <c r="AG48" s="1427"/>
    </row>
    <row r="49" spans="1:33" ht="15" customHeight="1" x14ac:dyDescent="0.25">
      <c r="A49" s="205"/>
      <c r="B49" s="213" t="s">
        <v>259</v>
      </c>
      <c r="C49" s="8" t="s">
        <v>50</v>
      </c>
      <c r="D49" s="124"/>
      <c r="E49" s="60"/>
      <c r="F49" s="61"/>
      <c r="G49" s="62"/>
      <c r="H49" s="74"/>
      <c r="I49" s="1417"/>
      <c r="J49" s="1417"/>
      <c r="K49" s="1418"/>
      <c r="L49" s="1418"/>
      <c r="M49" s="1419"/>
      <c r="N49" s="497"/>
      <c r="O49" s="60"/>
      <c r="P49" s="61"/>
      <c r="Q49" s="62"/>
      <c r="R49" s="74"/>
      <c r="S49" s="1417"/>
      <c r="T49" s="1417"/>
      <c r="U49" s="1418"/>
      <c r="V49" s="1418"/>
      <c r="W49" s="1419"/>
      <c r="X49" s="497"/>
      <c r="Y49" s="60"/>
      <c r="Z49" s="61"/>
      <c r="AA49" s="62"/>
      <c r="AB49" s="74"/>
      <c r="AC49" s="1417"/>
      <c r="AD49" s="1417"/>
      <c r="AE49" s="1418"/>
      <c r="AF49" s="1418"/>
      <c r="AG49" s="1419"/>
    </row>
    <row r="50" spans="1:33" ht="15" customHeight="1" x14ac:dyDescent="0.25">
      <c r="A50" s="205"/>
      <c r="B50" s="213" t="s">
        <v>260</v>
      </c>
      <c r="C50" s="8" t="s">
        <v>264</v>
      </c>
      <c r="D50" s="124"/>
      <c r="E50" s="60"/>
      <c r="F50" s="61"/>
      <c r="G50" s="62"/>
      <c r="H50" s="74"/>
      <c r="I50" s="1417"/>
      <c r="J50" s="1417"/>
      <c r="K50" s="1418"/>
      <c r="L50" s="1418"/>
      <c r="M50" s="1419"/>
      <c r="N50" s="497"/>
      <c r="O50" s="60"/>
      <c r="P50" s="61"/>
      <c r="Q50" s="62"/>
      <c r="R50" s="74"/>
      <c r="S50" s="1417"/>
      <c r="T50" s="1417"/>
      <c r="U50" s="1418"/>
      <c r="V50" s="1418"/>
      <c r="W50" s="1419"/>
      <c r="X50" s="497"/>
      <c r="Y50" s="60"/>
      <c r="Z50" s="61"/>
      <c r="AA50" s="62"/>
      <c r="AB50" s="74"/>
      <c r="AC50" s="1417"/>
      <c r="AD50" s="1417"/>
      <c r="AE50" s="1418"/>
      <c r="AF50" s="1418"/>
      <c r="AG50" s="1419"/>
    </row>
    <row r="51" spans="1:33" ht="15" customHeight="1" x14ac:dyDescent="0.25">
      <c r="A51" s="205"/>
      <c r="B51" s="206"/>
      <c r="C51" s="8"/>
      <c r="D51" s="124"/>
      <c r="E51" s="60"/>
      <c r="F51" s="61"/>
      <c r="G51" s="62"/>
      <c r="H51" s="74"/>
      <c r="I51" s="1417"/>
      <c r="J51" s="1417"/>
      <c r="K51" s="1418"/>
      <c r="L51" s="1418"/>
      <c r="M51" s="1419"/>
      <c r="N51" s="497"/>
      <c r="O51" s="60"/>
      <c r="P51" s="61"/>
      <c r="Q51" s="62"/>
      <c r="R51" s="74"/>
      <c r="S51" s="1417"/>
      <c r="T51" s="1417"/>
      <c r="U51" s="1418"/>
      <c r="V51" s="1418"/>
      <c r="W51" s="1419"/>
      <c r="X51" s="497"/>
      <c r="Y51" s="60"/>
      <c r="Z51" s="61"/>
      <c r="AA51" s="62"/>
      <c r="AB51" s="74"/>
      <c r="AC51" s="1417"/>
      <c r="AD51" s="1417"/>
      <c r="AE51" s="1418"/>
      <c r="AF51" s="1418"/>
      <c r="AG51" s="1419"/>
    </row>
    <row r="52" spans="1:33" ht="27" customHeight="1" x14ac:dyDescent="0.25">
      <c r="A52" s="207">
        <v>8</v>
      </c>
      <c r="B52" s="1387" t="s">
        <v>96</v>
      </c>
      <c r="C52" s="148" t="s">
        <v>48</v>
      </c>
      <c r="D52" s="124"/>
      <c r="E52" s="60"/>
      <c r="F52" s="61"/>
      <c r="G52" s="62"/>
      <c r="H52" s="74"/>
      <c r="I52" s="1417"/>
      <c r="J52" s="1417"/>
      <c r="K52" s="1418"/>
      <c r="L52" s="1418"/>
      <c r="M52" s="1419"/>
      <c r="N52" s="497"/>
      <c r="O52" s="60"/>
      <c r="P52" s="61"/>
      <c r="Q52" s="62"/>
      <c r="R52" s="74"/>
      <c r="S52" s="1417"/>
      <c r="T52" s="1417"/>
      <c r="U52" s="1418"/>
      <c r="V52" s="1418"/>
      <c r="W52" s="1419"/>
      <c r="X52" s="497"/>
      <c r="Y52" s="60"/>
      <c r="Z52" s="61"/>
      <c r="AA52" s="62"/>
      <c r="AB52" s="74"/>
      <c r="AC52" s="1417"/>
      <c r="AD52" s="1417"/>
      <c r="AE52" s="1418"/>
      <c r="AF52" s="1418"/>
      <c r="AG52" s="1419"/>
    </row>
    <row r="53" spans="1:33" ht="15" customHeight="1" x14ac:dyDescent="0.25">
      <c r="A53" s="207"/>
      <c r="B53" s="213" t="s">
        <v>139</v>
      </c>
      <c r="C53" s="8" t="s">
        <v>16</v>
      </c>
      <c r="D53" s="124"/>
      <c r="E53" s="60"/>
      <c r="F53" s="61"/>
      <c r="G53" s="62"/>
      <c r="H53" s="74"/>
      <c r="I53" s="1417"/>
      <c r="J53" s="1417"/>
      <c r="K53" s="1418"/>
      <c r="L53" s="1418"/>
      <c r="M53" s="1419"/>
      <c r="N53" s="497"/>
      <c r="O53" s="60"/>
      <c r="P53" s="61"/>
      <c r="Q53" s="62"/>
      <c r="R53" s="74"/>
      <c r="S53" s="1417"/>
      <c r="T53" s="1417"/>
      <c r="U53" s="1418"/>
      <c r="V53" s="1418"/>
      <c r="W53" s="1419"/>
      <c r="X53" s="497"/>
      <c r="Y53" s="60"/>
      <c r="Z53" s="61"/>
      <c r="AA53" s="62"/>
      <c r="AB53" s="74"/>
      <c r="AC53" s="1417"/>
      <c r="AD53" s="1417"/>
      <c r="AE53" s="1418"/>
      <c r="AF53" s="1418"/>
      <c r="AG53" s="1419"/>
    </row>
    <row r="54" spans="1:33" ht="15" customHeight="1" x14ac:dyDescent="0.25">
      <c r="A54" s="205"/>
      <c r="B54" s="213" t="s">
        <v>138</v>
      </c>
      <c r="C54" s="8" t="s">
        <v>32</v>
      </c>
      <c r="D54" s="124"/>
      <c r="E54" s="60"/>
      <c r="F54" s="61"/>
      <c r="G54" s="62"/>
      <c r="H54" s="74"/>
      <c r="I54" s="1417"/>
      <c r="J54" s="1417"/>
      <c r="K54" s="1418"/>
      <c r="L54" s="1418"/>
      <c r="M54" s="1419"/>
      <c r="N54" s="497"/>
      <c r="O54" s="60"/>
      <c r="P54" s="61"/>
      <c r="Q54" s="62"/>
      <c r="R54" s="74"/>
      <c r="S54" s="1417"/>
      <c r="T54" s="1417"/>
      <c r="U54" s="1418"/>
      <c r="V54" s="1418"/>
      <c r="W54" s="1419"/>
      <c r="X54" s="497"/>
      <c r="Y54" s="60"/>
      <c r="Z54" s="61"/>
      <c r="AA54" s="62"/>
      <c r="AB54" s="74"/>
      <c r="AC54" s="1417"/>
      <c r="AD54" s="1417"/>
      <c r="AE54" s="1418"/>
      <c r="AF54" s="1418"/>
      <c r="AG54" s="1419"/>
    </row>
    <row r="55" spans="1:33" ht="15" customHeight="1" thickBot="1" x14ac:dyDescent="0.3">
      <c r="A55" s="219"/>
      <c r="B55" s="1388"/>
      <c r="C55" s="129"/>
      <c r="D55" s="1389"/>
      <c r="E55" s="72"/>
      <c r="F55" s="69"/>
      <c r="G55" s="70"/>
      <c r="H55" s="130"/>
      <c r="I55" s="1428"/>
      <c r="J55" s="1428"/>
      <c r="K55" s="1429"/>
      <c r="L55" s="1429"/>
      <c r="M55" s="1430"/>
      <c r="N55" s="498"/>
      <c r="O55" s="72"/>
      <c r="P55" s="69"/>
      <c r="Q55" s="70"/>
      <c r="R55" s="130"/>
      <c r="S55" s="1428"/>
      <c r="T55" s="1428"/>
      <c r="U55" s="1429"/>
      <c r="V55" s="1429"/>
      <c r="W55" s="1430"/>
      <c r="X55" s="498"/>
      <c r="Y55" s="72"/>
      <c r="Z55" s="69"/>
      <c r="AA55" s="70"/>
      <c r="AB55" s="130"/>
      <c r="AC55" s="1428"/>
      <c r="AD55" s="1428"/>
      <c r="AE55" s="1429"/>
      <c r="AF55" s="1429"/>
      <c r="AG55" s="1430"/>
    </row>
    <row r="56" spans="1:33" ht="26.4" customHeight="1" x14ac:dyDescent="0.25">
      <c r="A56" s="220">
        <v>9</v>
      </c>
      <c r="B56" s="282" t="s">
        <v>113</v>
      </c>
      <c r="C56" s="221" t="s">
        <v>74</v>
      </c>
      <c r="D56" s="1380"/>
      <c r="E56" s="1423"/>
      <c r="F56" s="1431"/>
      <c r="G56" s="1424"/>
      <c r="H56" s="1432"/>
      <c r="I56" s="1381"/>
      <c r="J56" s="1381"/>
      <c r="K56" s="1382"/>
      <c r="L56" s="1382"/>
      <c r="M56" s="1383"/>
      <c r="N56" s="1398"/>
      <c r="O56" s="1423"/>
      <c r="P56" s="1431"/>
      <c r="Q56" s="1424"/>
      <c r="R56" s="1432"/>
      <c r="S56" s="1381"/>
      <c r="T56" s="1381"/>
      <c r="U56" s="1382"/>
      <c r="V56" s="1382"/>
      <c r="W56" s="1383"/>
      <c r="X56" s="1398"/>
      <c r="Y56" s="1423"/>
      <c r="Z56" s="1431"/>
      <c r="AA56" s="1424"/>
      <c r="AB56" s="1432"/>
      <c r="AC56" s="1381"/>
      <c r="AD56" s="1381"/>
      <c r="AE56" s="1382"/>
      <c r="AF56" s="1382"/>
      <c r="AG56" s="1383"/>
    </row>
    <row r="57" spans="1:33" ht="15" customHeight="1" x14ac:dyDescent="0.25">
      <c r="A57" s="217"/>
      <c r="B57" s="283" t="s">
        <v>120</v>
      </c>
      <c r="C57" s="222" t="s">
        <v>22</v>
      </c>
      <c r="D57" s="124"/>
      <c r="E57" s="1417"/>
      <c r="F57" s="1433"/>
      <c r="G57" s="1418"/>
      <c r="H57" s="1419"/>
      <c r="I57" s="60"/>
      <c r="J57" s="60"/>
      <c r="K57" s="62"/>
      <c r="L57" s="62"/>
      <c r="M57" s="74"/>
      <c r="N57" s="497"/>
      <c r="O57" s="1417"/>
      <c r="P57" s="1433"/>
      <c r="Q57" s="1418"/>
      <c r="R57" s="1419"/>
      <c r="S57" s="60"/>
      <c r="T57" s="60"/>
      <c r="U57" s="62"/>
      <c r="V57" s="62"/>
      <c r="W57" s="74"/>
      <c r="X57" s="497"/>
      <c r="Y57" s="1417"/>
      <c r="Z57" s="1433"/>
      <c r="AA57" s="1418"/>
      <c r="AB57" s="1419"/>
      <c r="AC57" s="60"/>
      <c r="AD57" s="60"/>
      <c r="AE57" s="62"/>
      <c r="AF57" s="62"/>
      <c r="AG57" s="74"/>
    </row>
    <row r="58" spans="1:33" ht="15" customHeight="1" x14ac:dyDescent="0.25">
      <c r="A58" s="205"/>
      <c r="B58" s="225" t="s">
        <v>75</v>
      </c>
      <c r="C58" s="223" t="s">
        <v>16</v>
      </c>
      <c r="D58" s="124"/>
      <c r="E58" s="1417"/>
      <c r="F58" s="1433"/>
      <c r="G58" s="1418"/>
      <c r="H58" s="1419"/>
      <c r="I58" s="60"/>
      <c r="J58" s="60"/>
      <c r="K58" s="62"/>
      <c r="L58" s="62"/>
      <c r="M58" s="74"/>
      <c r="N58" s="497"/>
      <c r="O58" s="1417"/>
      <c r="P58" s="1433"/>
      <c r="Q58" s="1418"/>
      <c r="R58" s="1419"/>
      <c r="S58" s="60"/>
      <c r="T58" s="60"/>
      <c r="U58" s="62"/>
      <c r="V58" s="62"/>
      <c r="W58" s="74"/>
      <c r="X58" s="497"/>
      <c r="Y58" s="1417"/>
      <c r="Z58" s="1433"/>
      <c r="AA58" s="1418"/>
      <c r="AB58" s="1419"/>
      <c r="AC58" s="60"/>
      <c r="AD58" s="60"/>
      <c r="AE58" s="62"/>
      <c r="AF58" s="62"/>
      <c r="AG58" s="74"/>
    </row>
    <row r="59" spans="1:33" ht="15" customHeight="1" x14ac:dyDescent="0.25">
      <c r="A59" s="205"/>
      <c r="B59" s="225" t="s">
        <v>661</v>
      </c>
      <c r="C59" s="223" t="s">
        <v>17</v>
      </c>
      <c r="D59" s="124"/>
      <c r="E59" s="1417"/>
      <c r="F59" s="1433"/>
      <c r="G59" s="1418"/>
      <c r="H59" s="1419"/>
      <c r="I59" s="60"/>
      <c r="J59" s="60"/>
      <c r="K59" s="62"/>
      <c r="L59" s="62"/>
      <c r="M59" s="74"/>
      <c r="N59" s="497"/>
      <c r="O59" s="1417"/>
      <c r="P59" s="1433"/>
      <c r="Q59" s="1418"/>
      <c r="R59" s="1419"/>
      <c r="S59" s="60"/>
      <c r="T59" s="60"/>
      <c r="U59" s="62"/>
      <c r="V59" s="62"/>
      <c r="W59" s="74"/>
      <c r="X59" s="497"/>
      <c r="Y59" s="1417"/>
      <c r="Z59" s="1433"/>
      <c r="AA59" s="1418"/>
      <c r="AB59" s="1419"/>
      <c r="AC59" s="60"/>
      <c r="AD59" s="60"/>
      <c r="AE59" s="62"/>
      <c r="AF59" s="62"/>
      <c r="AG59" s="74"/>
    </row>
    <row r="60" spans="1:33" ht="15" customHeight="1" x14ac:dyDescent="0.25">
      <c r="A60" s="205"/>
      <c r="B60" s="283" t="s">
        <v>84</v>
      </c>
      <c r="C60" s="272" t="s">
        <v>8</v>
      </c>
      <c r="D60" s="124"/>
      <c r="E60" s="1417"/>
      <c r="F60" s="1433"/>
      <c r="G60" s="1418"/>
      <c r="H60" s="1419"/>
      <c r="I60" s="60"/>
      <c r="J60" s="60"/>
      <c r="K60" s="62"/>
      <c r="L60" s="62"/>
      <c r="M60" s="74"/>
      <c r="N60" s="497"/>
      <c r="O60" s="1417"/>
      <c r="P60" s="1433"/>
      <c r="Q60" s="1418"/>
      <c r="R60" s="1419"/>
      <c r="S60" s="60"/>
      <c r="T60" s="60"/>
      <c r="U60" s="62"/>
      <c r="V60" s="62"/>
      <c r="W60" s="74"/>
      <c r="X60" s="497"/>
      <c r="Y60" s="1417"/>
      <c r="Z60" s="1433"/>
      <c r="AA60" s="1418"/>
      <c r="AB60" s="1419"/>
      <c r="AC60" s="60"/>
      <c r="AD60" s="60"/>
      <c r="AE60" s="62"/>
      <c r="AF60" s="62"/>
      <c r="AG60" s="74"/>
    </row>
    <row r="61" spans="1:33" ht="15" customHeight="1" x14ac:dyDescent="0.25">
      <c r="A61" s="205"/>
      <c r="B61" s="209"/>
      <c r="C61" s="8"/>
      <c r="D61" s="124"/>
      <c r="E61" s="1417"/>
      <c r="F61" s="1433"/>
      <c r="G61" s="1418"/>
      <c r="H61" s="1419"/>
      <c r="I61" s="60"/>
      <c r="J61" s="60"/>
      <c r="K61" s="62"/>
      <c r="L61" s="62"/>
      <c r="M61" s="74"/>
      <c r="N61" s="497"/>
      <c r="O61" s="1417"/>
      <c r="P61" s="1433"/>
      <c r="Q61" s="1418"/>
      <c r="R61" s="1419"/>
      <c r="S61" s="60"/>
      <c r="T61" s="60"/>
      <c r="U61" s="62"/>
      <c r="V61" s="62"/>
      <c r="W61" s="74"/>
      <c r="X61" s="497"/>
      <c r="Y61" s="1417"/>
      <c r="Z61" s="1433"/>
      <c r="AA61" s="1418"/>
      <c r="AB61" s="1419"/>
      <c r="AC61" s="60"/>
      <c r="AD61" s="60"/>
      <c r="AE61" s="62"/>
      <c r="AF61" s="62"/>
      <c r="AG61" s="74"/>
    </row>
    <row r="62" spans="1:33" ht="24.6" customHeight="1" x14ac:dyDescent="0.25">
      <c r="A62" s="207">
        <v>10</v>
      </c>
      <c r="B62" s="226" t="s">
        <v>114</v>
      </c>
      <c r="C62" s="224" t="s">
        <v>76</v>
      </c>
      <c r="D62" s="124"/>
      <c r="E62" s="60"/>
      <c r="F62" s="61"/>
      <c r="G62" s="62"/>
      <c r="H62" s="74"/>
      <c r="I62" s="60"/>
      <c r="J62" s="60"/>
      <c r="K62" s="62"/>
      <c r="L62" s="62"/>
      <c r="M62" s="74"/>
      <c r="N62" s="497"/>
      <c r="O62" s="60"/>
      <c r="P62" s="61"/>
      <c r="Q62" s="62"/>
      <c r="R62" s="74"/>
      <c r="S62" s="60"/>
      <c r="T62" s="60"/>
      <c r="U62" s="62"/>
      <c r="V62" s="62"/>
      <c r="W62" s="74"/>
      <c r="X62" s="497"/>
      <c r="Y62" s="60"/>
      <c r="Z62" s="61"/>
      <c r="AA62" s="62"/>
      <c r="AB62" s="74"/>
      <c r="AC62" s="60"/>
      <c r="AD62" s="60"/>
      <c r="AE62" s="62"/>
      <c r="AF62" s="62"/>
      <c r="AG62" s="74"/>
    </row>
    <row r="63" spans="1:33" ht="32.4" customHeight="1" x14ac:dyDescent="0.25">
      <c r="A63" s="205"/>
      <c r="B63" s="225" t="s">
        <v>77</v>
      </c>
      <c r="C63" s="323" t="s">
        <v>280</v>
      </c>
      <c r="D63" s="124"/>
      <c r="E63" s="60"/>
      <c r="F63" s="61"/>
      <c r="G63" s="62"/>
      <c r="H63" s="74"/>
      <c r="I63" s="60"/>
      <c r="J63" s="60"/>
      <c r="K63" s="62"/>
      <c r="L63" s="62"/>
      <c r="M63" s="74"/>
      <c r="N63" s="497"/>
      <c r="O63" s="60"/>
      <c r="P63" s="61"/>
      <c r="Q63" s="62"/>
      <c r="R63" s="74"/>
      <c r="S63" s="60"/>
      <c r="T63" s="60"/>
      <c r="U63" s="62"/>
      <c r="V63" s="62"/>
      <c r="W63" s="74"/>
      <c r="X63" s="497"/>
      <c r="Y63" s="60"/>
      <c r="Z63" s="61"/>
      <c r="AA63" s="62"/>
      <c r="AB63" s="74"/>
      <c r="AC63" s="60"/>
      <c r="AD63" s="60"/>
      <c r="AE63" s="62"/>
      <c r="AF63" s="62"/>
      <c r="AG63" s="74"/>
    </row>
    <row r="64" spans="1:33" ht="15" customHeight="1" x14ac:dyDescent="0.25">
      <c r="A64" s="205"/>
      <c r="B64" s="225" t="s">
        <v>78</v>
      </c>
      <c r="C64" s="223" t="s">
        <v>16</v>
      </c>
      <c r="D64" s="124"/>
      <c r="E64" s="60"/>
      <c r="F64" s="61"/>
      <c r="G64" s="62"/>
      <c r="H64" s="74"/>
      <c r="I64" s="60"/>
      <c r="J64" s="60"/>
      <c r="K64" s="62"/>
      <c r="L64" s="62"/>
      <c r="M64" s="74"/>
      <c r="N64" s="497"/>
      <c r="O64" s="60"/>
      <c r="P64" s="61"/>
      <c r="Q64" s="62"/>
      <c r="R64" s="74"/>
      <c r="S64" s="60"/>
      <c r="T64" s="60"/>
      <c r="U64" s="62"/>
      <c r="V64" s="62"/>
      <c r="W64" s="74"/>
      <c r="X64" s="497"/>
      <c r="Y64" s="60"/>
      <c r="Z64" s="61"/>
      <c r="AA64" s="62"/>
      <c r="AB64" s="74"/>
      <c r="AC64" s="60"/>
      <c r="AD64" s="60"/>
      <c r="AE64" s="62"/>
      <c r="AF64" s="62"/>
      <c r="AG64" s="74"/>
    </row>
    <row r="65" spans="1:33" ht="15" customHeight="1" x14ac:dyDescent="0.25">
      <c r="A65" s="205"/>
      <c r="B65" s="225" t="s">
        <v>85</v>
      </c>
      <c r="C65" s="223" t="s">
        <v>17</v>
      </c>
      <c r="D65" s="124"/>
      <c r="E65" s="60"/>
      <c r="F65" s="61"/>
      <c r="G65" s="62"/>
      <c r="H65" s="74"/>
      <c r="I65" s="60"/>
      <c r="J65" s="60"/>
      <c r="K65" s="62"/>
      <c r="L65" s="62"/>
      <c r="M65" s="74"/>
      <c r="N65" s="497"/>
      <c r="O65" s="60"/>
      <c r="P65" s="61"/>
      <c r="Q65" s="62"/>
      <c r="R65" s="74"/>
      <c r="S65" s="60"/>
      <c r="T65" s="60"/>
      <c r="U65" s="62"/>
      <c r="V65" s="62"/>
      <c r="W65" s="74"/>
      <c r="X65" s="497"/>
      <c r="Y65" s="60"/>
      <c r="Z65" s="61"/>
      <c r="AA65" s="62"/>
      <c r="AB65" s="74"/>
      <c r="AC65" s="60"/>
      <c r="AD65" s="60"/>
      <c r="AE65" s="62"/>
      <c r="AF65" s="62"/>
      <c r="AG65" s="74"/>
    </row>
    <row r="66" spans="1:33" ht="15" customHeight="1" x14ac:dyDescent="0.25">
      <c r="A66" s="205"/>
      <c r="B66" s="209"/>
      <c r="C66" s="8"/>
      <c r="D66" s="124"/>
      <c r="E66" s="60"/>
      <c r="F66" s="61"/>
      <c r="G66" s="62"/>
      <c r="H66" s="74"/>
      <c r="I66" s="60"/>
      <c r="J66" s="60"/>
      <c r="K66" s="62"/>
      <c r="L66" s="62"/>
      <c r="M66" s="74"/>
      <c r="N66" s="497"/>
      <c r="O66" s="60"/>
      <c r="P66" s="61"/>
      <c r="Q66" s="62"/>
      <c r="R66" s="74"/>
      <c r="S66" s="60"/>
      <c r="T66" s="60"/>
      <c r="U66" s="62"/>
      <c r="V66" s="62"/>
      <c r="W66" s="74"/>
      <c r="X66" s="497"/>
      <c r="Y66" s="60"/>
      <c r="Z66" s="61"/>
      <c r="AA66" s="62"/>
      <c r="AB66" s="74"/>
      <c r="AC66" s="60"/>
      <c r="AD66" s="60"/>
      <c r="AE66" s="62"/>
      <c r="AF66" s="62"/>
      <c r="AG66" s="74"/>
    </row>
    <row r="67" spans="1:33" ht="26.4" x14ac:dyDescent="0.25">
      <c r="A67" s="207">
        <v>11</v>
      </c>
      <c r="B67" s="226" t="s">
        <v>116</v>
      </c>
      <c r="C67" s="148" t="s">
        <v>48</v>
      </c>
      <c r="D67" s="124"/>
      <c r="E67" s="60"/>
      <c r="F67" s="61"/>
      <c r="G67" s="62"/>
      <c r="H67" s="64"/>
      <c r="I67" s="60"/>
      <c r="J67" s="60"/>
      <c r="K67" s="62"/>
      <c r="L67" s="62"/>
      <c r="M67" s="74"/>
      <c r="N67" s="497"/>
      <c r="O67" s="60"/>
      <c r="P67" s="61"/>
      <c r="Q67" s="62"/>
      <c r="R67" s="64"/>
      <c r="S67" s="60"/>
      <c r="T67" s="60"/>
      <c r="U67" s="62"/>
      <c r="V67" s="62"/>
      <c r="W67" s="74"/>
      <c r="X67" s="497"/>
      <c r="Y67" s="60"/>
      <c r="Z67" s="61"/>
      <c r="AA67" s="62"/>
      <c r="AB67" s="64"/>
      <c r="AC67" s="60"/>
      <c r="AD67" s="60"/>
      <c r="AE67" s="62"/>
      <c r="AF67" s="62"/>
      <c r="AG67" s="74"/>
    </row>
    <row r="68" spans="1:33" ht="45.6" customHeight="1" x14ac:dyDescent="0.25">
      <c r="A68" s="205"/>
      <c r="B68" s="225" t="s">
        <v>88</v>
      </c>
      <c r="C68" s="8" t="s">
        <v>279</v>
      </c>
      <c r="D68" s="124"/>
      <c r="E68" s="60"/>
      <c r="F68" s="61"/>
      <c r="G68" s="62"/>
      <c r="H68" s="64"/>
      <c r="I68" s="60"/>
      <c r="J68" s="60"/>
      <c r="K68" s="62"/>
      <c r="L68" s="62"/>
      <c r="M68" s="74"/>
      <c r="N68" s="497"/>
      <c r="O68" s="60"/>
      <c r="P68" s="61"/>
      <c r="Q68" s="62"/>
      <c r="R68" s="64"/>
      <c r="S68" s="60"/>
      <c r="T68" s="60"/>
      <c r="U68" s="62"/>
      <c r="V68" s="62"/>
      <c r="W68" s="74"/>
      <c r="X68" s="497"/>
      <c r="Y68" s="60"/>
      <c r="Z68" s="61"/>
      <c r="AA68" s="62"/>
      <c r="AB68" s="64"/>
      <c r="AC68" s="60"/>
      <c r="AD68" s="60"/>
      <c r="AE68" s="62"/>
      <c r="AF68" s="62"/>
      <c r="AG68" s="74"/>
    </row>
    <row r="69" spans="1:33" x14ac:dyDescent="0.25">
      <c r="A69" s="205"/>
      <c r="B69" s="225" t="s">
        <v>645</v>
      </c>
      <c r="C69" s="8" t="s">
        <v>8</v>
      </c>
      <c r="D69" s="124"/>
      <c r="E69" s="60"/>
      <c r="F69" s="61"/>
      <c r="G69" s="62"/>
      <c r="H69" s="64"/>
      <c r="I69" s="60"/>
      <c r="J69" s="60"/>
      <c r="K69" s="62"/>
      <c r="L69" s="62"/>
      <c r="M69" s="74"/>
      <c r="N69" s="497"/>
      <c r="O69" s="60"/>
      <c r="P69" s="61"/>
      <c r="Q69" s="62"/>
      <c r="R69" s="64"/>
      <c r="S69" s="60"/>
      <c r="T69" s="60"/>
      <c r="U69" s="62"/>
      <c r="V69" s="62"/>
      <c r="W69" s="74"/>
      <c r="X69" s="497"/>
      <c r="Y69" s="60"/>
      <c r="Z69" s="61"/>
      <c r="AA69" s="62"/>
      <c r="AB69" s="64"/>
      <c r="AC69" s="60"/>
      <c r="AD69" s="60"/>
      <c r="AE69" s="62"/>
      <c r="AF69" s="62"/>
      <c r="AG69" s="74"/>
    </row>
    <row r="70" spans="1:33" x14ac:dyDescent="0.25">
      <c r="A70" s="205"/>
      <c r="B70" s="225" t="s">
        <v>219</v>
      </c>
      <c r="C70" s="8" t="s">
        <v>79</v>
      </c>
      <c r="D70" s="124"/>
      <c r="E70" s="60"/>
      <c r="F70" s="61"/>
      <c r="G70" s="62"/>
      <c r="H70" s="64"/>
      <c r="I70" s="60"/>
      <c r="J70" s="60"/>
      <c r="K70" s="62"/>
      <c r="L70" s="62"/>
      <c r="M70" s="74"/>
      <c r="N70" s="497"/>
      <c r="O70" s="60"/>
      <c r="P70" s="61"/>
      <c r="Q70" s="62"/>
      <c r="R70" s="64"/>
      <c r="S70" s="60"/>
      <c r="T70" s="60"/>
      <c r="U70" s="62"/>
      <c r="V70" s="62"/>
      <c r="W70" s="74"/>
      <c r="X70" s="497"/>
      <c r="Y70" s="60"/>
      <c r="Z70" s="61"/>
      <c r="AA70" s="62"/>
      <c r="AB70" s="64"/>
      <c r="AC70" s="60"/>
      <c r="AD70" s="60"/>
      <c r="AE70" s="62"/>
      <c r="AF70" s="62"/>
      <c r="AG70" s="74"/>
    </row>
    <row r="71" spans="1:33" ht="26.4" x14ac:dyDescent="0.25">
      <c r="A71" s="207">
        <v>12</v>
      </c>
      <c r="B71" s="226" t="s">
        <v>117</v>
      </c>
      <c r="C71" s="148" t="s">
        <v>48</v>
      </c>
      <c r="D71" s="124"/>
      <c r="E71" s="60"/>
      <c r="F71" s="61"/>
      <c r="G71" s="62"/>
      <c r="H71" s="64"/>
      <c r="I71" s="60"/>
      <c r="J71" s="60"/>
      <c r="K71" s="62"/>
      <c r="L71" s="62"/>
      <c r="M71" s="74"/>
      <c r="N71" s="497"/>
      <c r="O71" s="60"/>
      <c r="P71" s="61"/>
      <c r="Q71" s="62"/>
      <c r="R71" s="64"/>
      <c r="S71" s="60"/>
      <c r="T71" s="60"/>
      <c r="U71" s="62"/>
      <c r="V71" s="62"/>
      <c r="W71" s="74"/>
      <c r="X71" s="497"/>
      <c r="Y71" s="60"/>
      <c r="Z71" s="61"/>
      <c r="AA71" s="62"/>
      <c r="AB71" s="64"/>
      <c r="AC71" s="60"/>
      <c r="AD71" s="60"/>
      <c r="AE71" s="62"/>
      <c r="AF71" s="62"/>
      <c r="AG71" s="74"/>
    </row>
    <row r="72" spans="1:33" ht="45.6" x14ac:dyDescent="0.25">
      <c r="A72" s="205"/>
      <c r="B72" s="225" t="s">
        <v>87</v>
      </c>
      <c r="C72" s="8" t="s">
        <v>279</v>
      </c>
      <c r="D72" s="124"/>
      <c r="E72" s="60"/>
      <c r="F72" s="61"/>
      <c r="G72" s="62"/>
      <c r="H72" s="64"/>
      <c r="I72" s="60"/>
      <c r="J72" s="60"/>
      <c r="K72" s="62"/>
      <c r="L72" s="62"/>
      <c r="M72" s="74"/>
      <c r="N72" s="497"/>
      <c r="O72" s="60"/>
      <c r="P72" s="61"/>
      <c r="Q72" s="62"/>
      <c r="R72" s="64"/>
      <c r="S72" s="60"/>
      <c r="T72" s="60"/>
      <c r="U72" s="62"/>
      <c r="V72" s="62"/>
      <c r="W72" s="74"/>
      <c r="X72" s="497"/>
      <c r="Y72" s="60"/>
      <c r="Z72" s="61"/>
      <c r="AA72" s="62"/>
      <c r="AB72" s="64"/>
      <c r="AC72" s="60"/>
      <c r="AD72" s="60"/>
      <c r="AE72" s="62"/>
      <c r="AF72" s="62"/>
      <c r="AG72" s="74"/>
    </row>
    <row r="73" spans="1:33" x14ac:dyDescent="0.25">
      <c r="A73" s="205"/>
      <c r="B73" s="225" t="s">
        <v>73</v>
      </c>
      <c r="C73" s="8" t="s">
        <v>8</v>
      </c>
      <c r="D73" s="124"/>
      <c r="E73" s="60"/>
      <c r="F73" s="61"/>
      <c r="G73" s="62"/>
      <c r="H73" s="64"/>
      <c r="I73" s="60"/>
      <c r="J73" s="60"/>
      <c r="K73" s="62"/>
      <c r="L73" s="62"/>
      <c r="M73" s="74"/>
      <c r="N73" s="497"/>
      <c r="O73" s="60"/>
      <c r="P73" s="61"/>
      <c r="Q73" s="62"/>
      <c r="R73" s="64"/>
      <c r="S73" s="60"/>
      <c r="T73" s="60"/>
      <c r="U73" s="62"/>
      <c r="V73" s="62"/>
      <c r="W73" s="74"/>
      <c r="X73" s="497"/>
      <c r="Y73" s="60"/>
      <c r="Z73" s="61"/>
      <c r="AA73" s="62"/>
      <c r="AB73" s="64"/>
      <c r="AC73" s="60"/>
      <c r="AD73" s="60"/>
      <c r="AE73" s="62"/>
      <c r="AF73" s="62"/>
      <c r="AG73" s="74"/>
    </row>
    <row r="74" spans="1:33" x14ac:dyDescent="0.25">
      <c r="A74" s="205"/>
      <c r="B74" s="225" t="s">
        <v>86</v>
      </c>
      <c r="C74" s="8" t="s">
        <v>79</v>
      </c>
      <c r="D74" s="124"/>
      <c r="E74" s="60"/>
      <c r="F74" s="61"/>
      <c r="G74" s="62"/>
      <c r="H74" s="64"/>
      <c r="I74" s="60"/>
      <c r="J74" s="60"/>
      <c r="K74" s="62"/>
      <c r="L74" s="62"/>
      <c r="M74" s="74"/>
      <c r="N74" s="497"/>
      <c r="O74" s="60"/>
      <c r="P74" s="61"/>
      <c r="Q74" s="62"/>
      <c r="R74" s="64"/>
      <c r="S74" s="60"/>
      <c r="T74" s="60"/>
      <c r="U74" s="62"/>
      <c r="V74" s="62"/>
      <c r="W74" s="74"/>
      <c r="X74" s="497"/>
      <c r="Y74" s="60"/>
      <c r="Z74" s="61"/>
      <c r="AA74" s="62"/>
      <c r="AB74" s="64"/>
      <c r="AC74" s="60"/>
      <c r="AD74" s="60"/>
      <c r="AE74" s="62"/>
      <c r="AF74" s="62"/>
      <c r="AG74" s="74"/>
    </row>
    <row r="75" spans="1:33" x14ac:dyDescent="0.25">
      <c r="A75" s="207">
        <v>13</v>
      </c>
      <c r="B75" s="227" t="s">
        <v>80</v>
      </c>
      <c r="C75" s="148" t="s">
        <v>48</v>
      </c>
      <c r="D75" s="124"/>
      <c r="E75" s="60"/>
      <c r="F75" s="61"/>
      <c r="G75" s="62"/>
      <c r="H75" s="64"/>
      <c r="I75" s="60"/>
      <c r="J75" s="60"/>
      <c r="K75" s="62"/>
      <c r="L75" s="62"/>
      <c r="M75" s="74"/>
      <c r="N75" s="497"/>
      <c r="O75" s="60"/>
      <c r="P75" s="61"/>
      <c r="Q75" s="62"/>
      <c r="R75" s="64"/>
      <c r="S75" s="60"/>
      <c r="T75" s="60"/>
      <c r="U75" s="62"/>
      <c r="V75" s="62"/>
      <c r="W75" s="74"/>
      <c r="X75" s="497"/>
      <c r="Y75" s="60"/>
      <c r="Z75" s="61"/>
      <c r="AA75" s="62"/>
      <c r="AB75" s="64"/>
      <c r="AC75" s="60"/>
      <c r="AD75" s="60"/>
      <c r="AE75" s="62"/>
      <c r="AF75" s="62"/>
      <c r="AG75" s="74"/>
    </row>
    <row r="76" spans="1:33" ht="45.6" x14ac:dyDescent="0.25">
      <c r="A76" s="205"/>
      <c r="B76" s="225" t="s">
        <v>89</v>
      </c>
      <c r="C76" s="8" t="s">
        <v>279</v>
      </c>
      <c r="D76" s="124"/>
      <c r="E76" s="60"/>
      <c r="F76" s="61"/>
      <c r="G76" s="62"/>
      <c r="H76" s="64"/>
      <c r="I76" s="60"/>
      <c r="J76" s="60"/>
      <c r="K76" s="62"/>
      <c r="L76" s="62"/>
      <c r="M76" s="74"/>
      <c r="N76" s="497"/>
      <c r="O76" s="60"/>
      <c r="P76" s="61"/>
      <c r="Q76" s="62"/>
      <c r="R76" s="64"/>
      <c r="S76" s="60"/>
      <c r="T76" s="60"/>
      <c r="U76" s="62"/>
      <c r="V76" s="62"/>
      <c r="W76" s="74"/>
      <c r="X76" s="497"/>
      <c r="Y76" s="60"/>
      <c r="Z76" s="61"/>
      <c r="AA76" s="62"/>
      <c r="AB76" s="64"/>
      <c r="AC76" s="60"/>
      <c r="AD76" s="60"/>
      <c r="AE76" s="62"/>
      <c r="AF76" s="62"/>
      <c r="AG76" s="74"/>
    </row>
    <row r="77" spans="1:33" x14ac:dyDescent="0.25">
      <c r="A77" s="205"/>
      <c r="B77" s="225" t="s">
        <v>73</v>
      </c>
      <c r="C77" s="8" t="s">
        <v>8</v>
      </c>
      <c r="D77" s="124"/>
      <c r="E77" s="60"/>
      <c r="F77" s="61"/>
      <c r="G77" s="62"/>
      <c r="H77" s="64"/>
      <c r="I77" s="60"/>
      <c r="J77" s="60"/>
      <c r="K77" s="62"/>
      <c r="L77" s="62"/>
      <c r="M77" s="74"/>
      <c r="N77" s="497"/>
      <c r="O77" s="60"/>
      <c r="P77" s="61"/>
      <c r="Q77" s="62"/>
      <c r="R77" s="64"/>
      <c r="S77" s="60"/>
      <c r="T77" s="60"/>
      <c r="U77" s="62"/>
      <c r="V77" s="62"/>
      <c r="W77" s="74"/>
      <c r="X77" s="497"/>
      <c r="Y77" s="60"/>
      <c r="Z77" s="61"/>
      <c r="AA77" s="62"/>
      <c r="AB77" s="64"/>
      <c r="AC77" s="60"/>
      <c r="AD77" s="60"/>
      <c r="AE77" s="62"/>
      <c r="AF77" s="62"/>
      <c r="AG77" s="74"/>
    </row>
    <row r="78" spans="1:33" x14ac:dyDescent="0.25">
      <c r="A78" s="205"/>
      <c r="B78" s="225" t="s">
        <v>218</v>
      </c>
      <c r="C78" s="8" t="s">
        <v>79</v>
      </c>
      <c r="D78" s="124"/>
      <c r="E78" s="60"/>
      <c r="F78" s="61"/>
      <c r="G78" s="62"/>
      <c r="H78" s="64"/>
      <c r="I78" s="60"/>
      <c r="J78" s="60"/>
      <c r="K78" s="62"/>
      <c r="L78" s="62"/>
      <c r="M78" s="74"/>
      <c r="N78" s="497"/>
      <c r="O78" s="60"/>
      <c r="P78" s="61"/>
      <c r="Q78" s="62"/>
      <c r="R78" s="64"/>
      <c r="S78" s="60"/>
      <c r="T78" s="60"/>
      <c r="U78" s="62"/>
      <c r="V78" s="62"/>
      <c r="W78" s="74"/>
      <c r="X78" s="497"/>
      <c r="Y78" s="60"/>
      <c r="Z78" s="61"/>
      <c r="AA78" s="62"/>
      <c r="AB78" s="64"/>
      <c r="AC78" s="60"/>
      <c r="AD78" s="60"/>
      <c r="AE78" s="62"/>
      <c r="AF78" s="62"/>
      <c r="AG78" s="74"/>
    </row>
    <row r="79" spans="1:33" x14ac:dyDescent="0.25">
      <c r="A79" s="214"/>
      <c r="B79" s="228"/>
      <c r="C79" s="9"/>
      <c r="D79" s="124"/>
      <c r="E79" s="60"/>
      <c r="F79" s="61"/>
      <c r="G79" s="62"/>
      <c r="H79" s="64"/>
      <c r="I79" s="60"/>
      <c r="J79" s="60"/>
      <c r="K79" s="62"/>
      <c r="L79" s="62"/>
      <c r="M79" s="74"/>
      <c r="N79" s="497"/>
      <c r="O79" s="60"/>
      <c r="P79" s="61"/>
      <c r="Q79" s="62"/>
      <c r="R79" s="64"/>
      <c r="S79" s="60"/>
      <c r="T79" s="60"/>
      <c r="U79" s="62"/>
      <c r="V79" s="62"/>
      <c r="W79" s="74"/>
      <c r="X79" s="497"/>
      <c r="Y79" s="60"/>
      <c r="Z79" s="61"/>
      <c r="AA79" s="62"/>
      <c r="AB79" s="64"/>
      <c r="AC79" s="60"/>
      <c r="AD79" s="60"/>
      <c r="AE79" s="62"/>
      <c r="AF79" s="62"/>
      <c r="AG79" s="74"/>
    </row>
    <row r="80" spans="1:33" ht="11.4" customHeight="1" x14ac:dyDescent="0.25">
      <c r="A80" s="210">
        <v>14</v>
      </c>
      <c r="B80" s="229" t="s">
        <v>281</v>
      </c>
      <c r="C80" s="149" t="s">
        <v>48</v>
      </c>
      <c r="D80" s="124"/>
      <c r="E80" s="60"/>
      <c r="F80" s="61"/>
      <c r="G80" s="62"/>
      <c r="H80" s="64"/>
      <c r="I80" s="60"/>
      <c r="J80" s="60"/>
      <c r="K80" s="62"/>
      <c r="L80" s="62"/>
      <c r="M80" s="74"/>
      <c r="N80" s="497"/>
      <c r="O80" s="60"/>
      <c r="P80" s="61"/>
      <c r="Q80" s="62"/>
      <c r="R80" s="64"/>
      <c r="S80" s="60"/>
      <c r="T80" s="60"/>
      <c r="U80" s="62"/>
      <c r="V80" s="62"/>
      <c r="W80" s="74"/>
      <c r="X80" s="497"/>
      <c r="Y80" s="60"/>
      <c r="Z80" s="61"/>
      <c r="AA80" s="62"/>
      <c r="AB80" s="64"/>
      <c r="AC80" s="60"/>
      <c r="AD80" s="60"/>
      <c r="AE80" s="62"/>
      <c r="AF80" s="62"/>
      <c r="AG80" s="74"/>
    </row>
    <row r="81" spans="1:33" ht="13.8" thickBot="1" x14ac:dyDescent="0.3">
      <c r="A81" s="214"/>
      <c r="B81" s="1369"/>
      <c r="C81" s="9"/>
      <c r="D81" s="1183"/>
      <c r="E81" s="1370"/>
      <c r="F81" s="1182"/>
      <c r="G81" s="1182"/>
      <c r="H81" s="1371"/>
      <c r="I81" s="1370"/>
      <c r="J81" s="1370"/>
      <c r="K81" s="446"/>
      <c r="L81" s="446"/>
      <c r="M81" s="502"/>
      <c r="N81" s="501"/>
      <c r="O81" s="1370"/>
      <c r="P81" s="1182"/>
      <c r="Q81" s="1182"/>
      <c r="R81" s="1371"/>
      <c r="S81" s="1370"/>
      <c r="T81" s="1370"/>
      <c r="U81" s="446"/>
      <c r="V81" s="446"/>
      <c r="W81" s="502"/>
      <c r="X81" s="501"/>
      <c r="Y81" s="1370"/>
      <c r="Z81" s="1182"/>
      <c r="AA81" s="1182"/>
      <c r="AB81" s="1371"/>
      <c r="AC81" s="1370"/>
      <c r="AD81" s="1370"/>
      <c r="AE81" s="446"/>
      <c r="AF81" s="446"/>
      <c r="AG81" s="502"/>
    </row>
    <row r="82" spans="1:33" ht="19.2" customHeight="1" x14ac:dyDescent="0.25">
      <c r="A82" s="218">
        <v>15</v>
      </c>
      <c r="B82" s="230" t="s">
        <v>9</v>
      </c>
      <c r="C82" s="146" t="s">
        <v>53</v>
      </c>
      <c r="D82" s="1373"/>
      <c r="E82" s="1374"/>
      <c r="F82" s="1372"/>
      <c r="G82" s="1375"/>
      <c r="H82" s="1376"/>
      <c r="I82" s="1374"/>
      <c r="J82" s="1374"/>
      <c r="K82" s="1377"/>
      <c r="L82" s="1377"/>
      <c r="M82" s="1386"/>
      <c r="N82" s="1400"/>
      <c r="O82" s="1374"/>
      <c r="P82" s="1372"/>
      <c r="Q82" s="1375"/>
      <c r="R82" s="1376"/>
      <c r="S82" s="1374"/>
      <c r="T82" s="1374"/>
      <c r="U82" s="1377"/>
      <c r="V82" s="1377"/>
      <c r="W82" s="1386"/>
      <c r="X82" s="1400"/>
      <c r="Y82" s="1374"/>
      <c r="Z82" s="1372"/>
      <c r="AA82" s="1375"/>
      <c r="AB82" s="1376"/>
      <c r="AC82" s="1374"/>
      <c r="AD82" s="1374"/>
      <c r="AE82" s="1377"/>
      <c r="AF82" s="1377"/>
      <c r="AG82" s="1386"/>
    </row>
    <row r="83" spans="1:33" ht="24.6" thickBot="1" x14ac:dyDescent="0.3">
      <c r="A83" s="204">
        <v>16</v>
      </c>
      <c r="B83" s="231" t="s">
        <v>10</v>
      </c>
      <c r="C83" s="150" t="s">
        <v>234</v>
      </c>
      <c r="D83" s="1378"/>
      <c r="E83" s="72"/>
      <c r="F83" s="69"/>
      <c r="G83" s="70"/>
      <c r="H83" s="73"/>
      <c r="I83" s="72"/>
      <c r="J83" s="72"/>
      <c r="K83" s="70"/>
      <c r="L83" s="70"/>
      <c r="M83" s="130"/>
      <c r="N83" s="1401"/>
      <c r="O83" s="72"/>
      <c r="P83" s="69"/>
      <c r="Q83" s="70"/>
      <c r="R83" s="73"/>
      <c r="S83" s="72"/>
      <c r="T83" s="72"/>
      <c r="U83" s="70"/>
      <c r="V83" s="70"/>
      <c r="W83" s="130"/>
      <c r="X83" s="1401"/>
      <c r="Y83" s="72"/>
      <c r="Z83" s="69"/>
      <c r="AA83" s="70"/>
      <c r="AB83" s="73"/>
      <c r="AC83" s="72"/>
      <c r="AD83" s="72"/>
      <c r="AE83" s="70"/>
      <c r="AF83" s="70"/>
      <c r="AG83" s="130"/>
    </row>
    <row r="84" spans="1:33" x14ac:dyDescent="0.25">
      <c r="B84" s="447"/>
    </row>
    <row r="85" spans="1:33" s="108" customFormat="1" x14ac:dyDescent="0.25">
      <c r="A85" s="80"/>
      <c r="B85" s="131"/>
      <c r="D85" s="78"/>
      <c r="E85" s="79"/>
      <c r="F85" s="79"/>
      <c r="G85" s="79"/>
      <c r="H85" s="79"/>
      <c r="I85" s="79"/>
      <c r="J85" s="79"/>
      <c r="K85" s="79"/>
      <c r="L85" s="79"/>
      <c r="M85" s="79"/>
      <c r="N85" s="79"/>
      <c r="O85" s="79"/>
      <c r="P85" s="79"/>
      <c r="Q85" s="79"/>
      <c r="R85" s="79"/>
    </row>
    <row r="86" spans="1:33" s="108" customFormat="1" x14ac:dyDescent="0.25">
      <c r="A86" s="80"/>
      <c r="B86" s="232" t="s">
        <v>51</v>
      </c>
      <c r="C86" s="79"/>
      <c r="D86" s="203"/>
      <c r="E86" s="203"/>
      <c r="F86" s="203"/>
      <c r="G86" s="79"/>
      <c r="H86" s="79"/>
      <c r="I86" s="79"/>
      <c r="J86" s="79"/>
      <c r="K86" s="79"/>
      <c r="L86" s="79"/>
      <c r="M86" s="79"/>
      <c r="N86" s="79"/>
      <c r="O86" s="79"/>
      <c r="P86" s="79"/>
      <c r="Q86" s="79"/>
      <c r="R86" s="79"/>
    </row>
    <row r="87" spans="1:33" x14ac:dyDescent="0.25">
      <c r="B87" s="203" t="s">
        <v>467</v>
      </c>
      <c r="C87" s="79"/>
      <c r="D87" s="203"/>
      <c r="E87" s="203"/>
      <c r="F87" s="203"/>
    </row>
    <row r="88" spans="1:33" ht="13.2" customHeight="1" x14ac:dyDescent="0.25">
      <c r="B88" s="487" t="s">
        <v>676</v>
      </c>
      <c r="C88" s="430"/>
      <c r="D88" s="430"/>
      <c r="E88" s="430"/>
      <c r="F88" s="430"/>
    </row>
    <row r="89" spans="1:33" x14ac:dyDescent="0.25">
      <c r="B89" s="487" t="s">
        <v>731</v>
      </c>
      <c r="C89" s="439"/>
      <c r="D89" s="439"/>
      <c r="E89" s="439"/>
      <c r="F89" s="439"/>
    </row>
    <row r="90" spans="1:33" x14ac:dyDescent="0.25">
      <c r="B90" s="487" t="s">
        <v>730</v>
      </c>
      <c r="C90" s="439"/>
      <c r="D90" s="439"/>
      <c r="E90" s="439"/>
      <c r="F90" s="439"/>
    </row>
    <row r="91" spans="1:33" x14ac:dyDescent="0.25">
      <c r="B91" s="203" t="s">
        <v>52</v>
      </c>
      <c r="C91" s="79"/>
      <c r="D91" s="203"/>
      <c r="E91" s="203"/>
      <c r="F91" s="203"/>
    </row>
    <row r="92" spans="1:33" x14ac:dyDescent="0.25">
      <c r="B92" s="486" t="s">
        <v>596</v>
      </c>
      <c r="C92" s="79"/>
      <c r="D92" s="203"/>
      <c r="E92" s="203"/>
      <c r="F92" s="203"/>
    </row>
    <row r="93" spans="1:33" x14ac:dyDescent="0.25">
      <c r="B93" s="1448" t="s">
        <v>154</v>
      </c>
      <c r="C93" s="79"/>
      <c r="D93" s="203"/>
      <c r="E93" s="203"/>
      <c r="F93" s="203"/>
    </row>
    <row r="94" spans="1:33" s="108" customFormat="1" x14ac:dyDescent="0.25">
      <c r="A94" s="80"/>
      <c r="B94" s="488" t="s">
        <v>217</v>
      </c>
      <c r="C94" s="79"/>
      <c r="D94" s="79"/>
      <c r="E94" s="79"/>
      <c r="F94" s="203"/>
      <c r="G94" s="79"/>
      <c r="H94" s="79"/>
      <c r="I94" s="79"/>
      <c r="J94" s="79"/>
      <c r="K94" s="79"/>
      <c r="L94" s="79"/>
      <c r="M94" s="79"/>
      <c r="N94" s="79"/>
      <c r="O94" s="79"/>
      <c r="P94" s="79"/>
      <c r="Q94" s="79"/>
      <c r="R94" s="79"/>
    </row>
    <row r="95" spans="1:33" s="108" customFormat="1" x14ac:dyDescent="0.25">
      <c r="A95" s="80"/>
      <c r="B95" s="447"/>
      <c r="D95" s="78"/>
      <c r="E95" s="79"/>
      <c r="F95" s="79"/>
      <c r="G95" s="79"/>
      <c r="H95" s="79"/>
      <c r="I95" s="79"/>
      <c r="J95" s="79"/>
      <c r="K95" s="79"/>
      <c r="L95" s="79"/>
      <c r="M95" s="79"/>
      <c r="N95" s="79"/>
      <c r="O95" s="79"/>
      <c r="P95" s="79"/>
      <c r="Q95" s="79"/>
      <c r="R95" s="79"/>
    </row>
  </sheetData>
  <mergeCells count="16">
    <mergeCell ref="X8:X9"/>
    <mergeCell ref="Y8:AB8"/>
    <mergeCell ref="AC8:AC9"/>
    <mergeCell ref="AD8:AG8"/>
    <mergeCell ref="N8:N9"/>
    <mergeCell ref="O8:R8"/>
    <mergeCell ref="S8:S9"/>
    <mergeCell ref="T8:W8"/>
    <mergeCell ref="D3:H3"/>
    <mergeCell ref="A5:H5"/>
    <mergeCell ref="A6:M6"/>
    <mergeCell ref="C7:C9"/>
    <mergeCell ref="I8:I9"/>
    <mergeCell ref="J8:M8"/>
    <mergeCell ref="D8:D9"/>
    <mergeCell ref="E8:H8"/>
  </mergeCells>
  <printOptions horizontalCentered="1" verticalCentered="1"/>
  <pageMargins left="0.31496062992125984" right="0.11811023622047245" top="0.15748031496062992" bottom="0.15748031496062992" header="0.31496062992125984" footer="0"/>
  <pageSetup paperSize="9" scale="49" orientation="portrait" r:id="rId1"/>
  <headerFooter>
    <oddHeader>&amp;RAnexa nr. 7 la Metodologie</oddHeader>
  </headerFooter>
  <colBreaks count="2" manualBreakCount="2">
    <brk id="13" max="82" man="1"/>
    <brk id="23" max="8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AK137"/>
  <sheetViews>
    <sheetView zoomScale="70" zoomScaleNormal="70" zoomScaleSheetLayoutView="90" workbookViewId="0">
      <pane xSplit="3" topLeftCell="D1" activePane="topRight" state="frozen"/>
      <selection pane="topRight" activeCell="B100" sqref="B100"/>
    </sheetView>
  </sheetViews>
  <sheetFormatPr defaultColWidth="8.88671875" defaultRowHeight="13.2" x14ac:dyDescent="0.25"/>
  <cols>
    <col min="1" max="1" width="5.88671875" style="80" customWidth="1"/>
    <col min="2" max="2" width="39.109375" style="79" customWidth="1"/>
    <col min="3" max="3" width="6.5546875" style="108" customWidth="1"/>
    <col min="4" max="4" width="8.88671875" style="78" customWidth="1"/>
    <col min="5" max="5" width="9.6640625" style="78" customWidth="1"/>
    <col min="6" max="6" width="11.6640625" style="78" customWidth="1"/>
    <col min="7" max="7" width="10.44140625" style="78" customWidth="1"/>
    <col min="8" max="8" width="8.6640625" style="78" customWidth="1"/>
    <col min="9" max="9" width="9" style="78" customWidth="1"/>
    <col min="10" max="10" width="11.33203125" style="78" customWidth="1"/>
    <col min="11" max="11" width="8.21875" style="78" customWidth="1"/>
    <col min="12" max="12" width="10.21875" style="78" customWidth="1"/>
    <col min="13" max="13" width="10.109375" style="78" customWidth="1"/>
    <col min="14" max="15" width="9.21875" style="78" customWidth="1"/>
    <col min="16" max="16" width="7.33203125" style="79" customWidth="1"/>
    <col min="17" max="17" width="8.33203125" style="79" customWidth="1"/>
    <col min="18" max="18" width="9.33203125" style="79" customWidth="1"/>
    <col min="19" max="19" width="7.109375" style="79" customWidth="1"/>
    <col min="20" max="20" width="8.33203125" style="79" customWidth="1"/>
    <col min="21" max="27" width="8.88671875" style="79"/>
    <col min="28" max="28" width="7.6640625" style="79" customWidth="1"/>
    <col min="29" max="30" width="8.88671875" style="79"/>
    <col min="31" max="31" width="7.33203125" style="79" customWidth="1"/>
    <col min="32" max="32" width="8.109375" style="79" customWidth="1"/>
    <col min="33" max="33" width="8.6640625" style="79" customWidth="1"/>
    <col min="34" max="34" width="8.88671875" style="79"/>
    <col min="35" max="35" width="8" style="79" customWidth="1"/>
    <col min="36" max="36" width="9" style="79" customWidth="1"/>
    <col min="37" max="37" width="13" style="79" customWidth="1"/>
    <col min="38" max="16384" width="8.88671875" style="79"/>
  </cols>
  <sheetData>
    <row r="1" spans="1:37" ht="25.2" customHeight="1" thickBot="1" x14ac:dyDescent="0.3">
      <c r="C1" s="81"/>
      <c r="D1" s="81"/>
      <c r="E1" s="81"/>
      <c r="F1" s="81"/>
      <c r="G1" s="81"/>
      <c r="H1" s="81"/>
      <c r="I1" s="81"/>
      <c r="J1" s="81"/>
      <c r="K1" s="81"/>
      <c r="L1" s="81"/>
      <c r="M1" s="81"/>
      <c r="N1" s="81"/>
      <c r="O1" s="81"/>
      <c r="P1" s="13"/>
      <c r="Q1" s="13"/>
      <c r="R1" s="13"/>
      <c r="AK1" s="1144" t="s">
        <v>633</v>
      </c>
    </row>
    <row r="2" spans="1:37" ht="21" customHeight="1" thickBot="1" x14ac:dyDescent="0.3">
      <c r="B2" s="451" t="s">
        <v>127</v>
      </c>
      <c r="C2" s="1148" t="str">
        <f>'Anexa 5_Total'!$C$2</f>
        <v>Denumire solicitant</v>
      </c>
      <c r="D2" s="1151"/>
      <c r="E2" s="1149"/>
      <c r="F2" s="1149"/>
      <c r="G2" s="1149"/>
      <c r="H2" s="1149"/>
      <c r="I2" s="1149"/>
      <c r="J2" s="1149"/>
      <c r="K2" s="1149"/>
      <c r="L2" s="1149"/>
      <c r="M2" s="1149"/>
      <c r="N2" s="1467"/>
      <c r="O2" s="1467"/>
      <c r="P2" s="1467"/>
      <c r="Q2" s="1467"/>
      <c r="R2" s="1467"/>
    </row>
    <row r="3" spans="1:37" ht="19.2" hidden="1" customHeight="1" thickBot="1" x14ac:dyDescent="0.3">
      <c r="A3" s="79"/>
      <c r="B3" s="449" t="s">
        <v>121</v>
      </c>
      <c r="C3" s="450"/>
      <c r="D3" s="1643" t="str">
        <f>'Anexa 5_Total'!C3</f>
        <v>zz.ll.aaaa</v>
      </c>
      <c r="E3" s="1617"/>
      <c r="F3" s="1617"/>
      <c r="G3" s="1617"/>
      <c r="H3" s="1617"/>
      <c r="I3" s="1617"/>
      <c r="J3" s="1617"/>
      <c r="K3" s="1617"/>
      <c r="L3" s="1617"/>
      <c r="M3" s="1617"/>
      <c r="N3" s="1644"/>
      <c r="O3" s="1644"/>
      <c r="P3" s="1644"/>
      <c r="Q3" s="1644"/>
      <c r="R3" s="1645"/>
    </row>
    <row r="4" spans="1:37" ht="19.2" customHeight="1" thickBot="1" x14ac:dyDescent="0.35">
      <c r="A4" s="79"/>
      <c r="B4" s="1145" t="s">
        <v>655</v>
      </c>
      <c r="C4" s="1179">
        <f>'Anexa 5_Total'!$C$4</f>
        <v>2025</v>
      </c>
      <c r="D4" s="1151"/>
      <c r="E4" s="452"/>
      <c r="F4" s="452"/>
      <c r="G4" s="452"/>
      <c r="H4" s="452"/>
      <c r="I4" s="452"/>
      <c r="J4" s="452"/>
      <c r="K4" s="452"/>
      <c r="L4" s="452"/>
      <c r="M4" s="452"/>
      <c r="N4" s="1466"/>
      <c r="O4" s="1466"/>
      <c r="P4" s="1466"/>
      <c r="Q4" s="1466"/>
      <c r="R4" s="1466"/>
    </row>
    <row r="5" spans="1:37" ht="16.2" customHeight="1" thickBot="1" x14ac:dyDescent="0.3">
      <c r="A5" s="1468"/>
      <c r="B5" s="1468"/>
      <c r="C5" s="1468"/>
      <c r="D5" s="1468"/>
      <c r="E5" s="1468"/>
      <c r="F5" s="1468"/>
      <c r="G5" s="1468"/>
      <c r="H5" s="1468"/>
      <c r="I5" s="1468"/>
      <c r="J5" s="1468"/>
      <c r="K5" s="1468"/>
      <c r="L5" s="1468"/>
      <c r="M5" s="1468"/>
      <c r="N5" s="79"/>
      <c r="O5" s="79"/>
    </row>
    <row r="6" spans="1:37" ht="16.2" thickBot="1" x14ac:dyDescent="0.35">
      <c r="A6" s="125" t="s">
        <v>469</v>
      </c>
      <c r="B6" s="484"/>
      <c r="C6" s="484"/>
      <c r="D6" s="484"/>
      <c r="E6" s="484"/>
      <c r="F6" s="484"/>
      <c r="G6" s="484"/>
      <c r="H6" s="484"/>
      <c r="I6" s="484"/>
      <c r="J6" s="484"/>
      <c r="K6" s="484"/>
      <c r="L6" s="484"/>
      <c r="M6" s="485">
        <f>C4-1</f>
        <v>2024</v>
      </c>
      <c r="N6" s="152"/>
      <c r="O6" s="152"/>
      <c r="P6" s="152"/>
      <c r="Q6" s="152"/>
      <c r="R6" s="152"/>
      <c r="AH6" s="489"/>
      <c r="AI6" s="489"/>
      <c r="AJ6" s="489"/>
    </row>
    <row r="7" spans="1:37" ht="16.2" customHeight="1" thickBot="1" x14ac:dyDescent="0.3">
      <c r="A7" s="1495"/>
      <c r="B7" s="1495"/>
      <c r="C7" s="1495"/>
      <c r="D7" s="1495"/>
      <c r="E7" s="1495"/>
      <c r="F7" s="1495"/>
      <c r="G7" s="1495"/>
      <c r="H7" s="1495"/>
      <c r="I7" s="1495"/>
      <c r="J7" s="1495"/>
      <c r="K7" s="1495"/>
      <c r="L7" s="1495"/>
      <c r="M7" s="1495"/>
      <c r="N7" s="1495"/>
      <c r="O7" s="1495"/>
      <c r="P7" s="1495"/>
      <c r="Q7" s="1495"/>
      <c r="R7" s="1495"/>
      <c r="S7" s="1495"/>
      <c r="T7" s="1495"/>
      <c r="U7" s="1495"/>
      <c r="V7" s="1495"/>
      <c r="W7" s="1495"/>
      <c r="X7" s="1495"/>
      <c r="Y7" s="1495"/>
      <c r="Z7" s="1495"/>
      <c r="AA7" s="1495"/>
      <c r="AB7" s="1495"/>
      <c r="AC7" s="1495"/>
      <c r="AD7" s="1495"/>
      <c r="AE7" s="1495"/>
      <c r="AF7" s="1495"/>
      <c r="AG7" s="1495"/>
      <c r="AH7" s="1495"/>
      <c r="AI7" s="1495"/>
      <c r="AJ7" s="1495"/>
      <c r="AK7" s="1495"/>
    </row>
    <row r="8" spans="1:37" ht="16.8" customHeight="1" thickBot="1" x14ac:dyDescent="0.3">
      <c r="A8" s="1599" t="s">
        <v>0</v>
      </c>
      <c r="B8" s="1655" t="s">
        <v>132</v>
      </c>
      <c r="C8" s="1621" t="s">
        <v>7</v>
      </c>
      <c r="D8" s="1651" t="s">
        <v>659</v>
      </c>
      <c r="E8" s="1652"/>
      <c r="F8" s="1652"/>
      <c r="G8" s="1652"/>
      <c r="H8" s="1652"/>
      <c r="I8" s="1652"/>
      <c r="J8" s="1652"/>
      <c r="K8" s="1652"/>
      <c r="L8" s="1652"/>
      <c r="M8" s="1652"/>
      <c r="N8" s="1652"/>
      <c r="O8" s="1652"/>
      <c r="P8" s="1652"/>
      <c r="Q8" s="1652"/>
      <c r="R8" s="1652"/>
      <c r="S8" s="1652"/>
      <c r="T8" s="1652"/>
      <c r="U8" s="1652"/>
      <c r="V8" s="1652"/>
      <c r="W8" s="1652"/>
      <c r="X8" s="1652"/>
      <c r="Y8" s="1659"/>
      <c r="Z8" s="1659"/>
      <c r="AA8" s="1659"/>
      <c r="AB8" s="1652"/>
      <c r="AC8" s="1652"/>
      <c r="AD8" s="1652"/>
      <c r="AE8" s="1652"/>
      <c r="AF8" s="1652"/>
      <c r="AG8" s="1652"/>
      <c r="AH8" s="484">
        <f>C4-1</f>
        <v>2024</v>
      </c>
      <c r="AI8" s="440"/>
      <c r="AJ8" s="440"/>
      <c r="AK8" s="127"/>
    </row>
    <row r="9" spans="1:37" ht="13.2" customHeight="1" x14ac:dyDescent="0.25">
      <c r="A9" s="1600"/>
      <c r="B9" s="1656"/>
      <c r="C9" s="1622"/>
      <c r="D9" s="1632" t="s">
        <v>125</v>
      </c>
      <c r="E9" s="1633"/>
      <c r="F9" s="1654"/>
      <c r="G9" s="1602" t="s">
        <v>700</v>
      </c>
      <c r="H9" s="1630"/>
      <c r="I9" s="1630"/>
      <c r="J9" s="1602" t="s">
        <v>701</v>
      </c>
      <c r="K9" s="1630"/>
      <c r="L9" s="1631"/>
      <c r="M9" s="1630" t="s">
        <v>702</v>
      </c>
      <c r="N9" s="1630"/>
      <c r="O9" s="1631"/>
      <c r="P9" s="1602" t="s">
        <v>703</v>
      </c>
      <c r="Q9" s="1630"/>
      <c r="R9" s="1631"/>
      <c r="S9" s="1630" t="s">
        <v>6</v>
      </c>
      <c r="T9" s="1630"/>
      <c r="U9" s="1631"/>
      <c r="V9" s="1602" t="s">
        <v>704</v>
      </c>
      <c r="W9" s="1630"/>
      <c r="X9" s="1630"/>
      <c r="Y9" s="1634" t="s">
        <v>705</v>
      </c>
      <c r="Z9" s="1662"/>
      <c r="AA9" s="1663"/>
      <c r="AB9" s="1630" t="s">
        <v>706</v>
      </c>
      <c r="AC9" s="1630"/>
      <c r="AD9" s="1630"/>
      <c r="AE9" s="1602" t="s">
        <v>707</v>
      </c>
      <c r="AF9" s="1630"/>
      <c r="AG9" s="1631"/>
      <c r="AH9" s="1630" t="s">
        <v>375</v>
      </c>
      <c r="AI9" s="1630"/>
      <c r="AJ9" s="1631"/>
      <c r="AK9" s="1599" t="s">
        <v>141</v>
      </c>
    </row>
    <row r="10" spans="1:37" ht="20.399999999999999" customHeight="1" x14ac:dyDescent="0.25">
      <c r="A10" s="1600"/>
      <c r="B10" s="1656"/>
      <c r="C10" s="1622"/>
      <c r="D10" s="1646" t="s">
        <v>92</v>
      </c>
      <c r="E10" s="1641" t="s">
        <v>140</v>
      </c>
      <c r="F10" s="1660" t="s">
        <v>142</v>
      </c>
      <c r="G10" s="1628"/>
      <c r="H10" s="1626"/>
      <c r="I10" s="1626"/>
      <c r="J10" s="1628"/>
      <c r="K10" s="1626"/>
      <c r="L10" s="1627"/>
      <c r="M10" s="1626"/>
      <c r="N10" s="1626"/>
      <c r="O10" s="1627"/>
      <c r="P10" s="1628"/>
      <c r="Q10" s="1626"/>
      <c r="R10" s="1627"/>
      <c r="S10" s="1626"/>
      <c r="T10" s="1626"/>
      <c r="U10" s="1627"/>
      <c r="V10" s="1628"/>
      <c r="W10" s="1626"/>
      <c r="X10" s="1626"/>
      <c r="Y10" s="1635"/>
      <c r="Z10" s="1664"/>
      <c r="AA10" s="1665"/>
      <c r="AB10" s="1626"/>
      <c r="AC10" s="1626"/>
      <c r="AD10" s="1626"/>
      <c r="AE10" s="1628"/>
      <c r="AF10" s="1626"/>
      <c r="AG10" s="1627"/>
      <c r="AH10" s="1626"/>
      <c r="AI10" s="1626"/>
      <c r="AJ10" s="1627"/>
      <c r="AK10" s="1629"/>
    </row>
    <row r="11" spans="1:37" ht="22.2" customHeight="1" x14ac:dyDescent="0.25">
      <c r="A11" s="1629"/>
      <c r="B11" s="1657"/>
      <c r="C11" s="1658"/>
      <c r="D11" s="1647"/>
      <c r="E11" s="1653"/>
      <c r="F11" s="1661"/>
      <c r="G11" s="490" t="s">
        <v>14</v>
      </c>
      <c r="H11" s="85" t="s">
        <v>54</v>
      </c>
      <c r="I11" s="492" t="s">
        <v>55</v>
      </c>
      <c r="J11" s="490" t="s">
        <v>14</v>
      </c>
      <c r="K11" s="85" t="s">
        <v>54</v>
      </c>
      <c r="L11" s="86" t="s">
        <v>55</v>
      </c>
      <c r="M11" s="84" t="s">
        <v>14</v>
      </c>
      <c r="N11" s="85" t="s">
        <v>54</v>
      </c>
      <c r="O11" s="86" t="s">
        <v>55</v>
      </c>
      <c r="P11" s="490" t="s">
        <v>14</v>
      </c>
      <c r="Q11" s="85" t="s">
        <v>54</v>
      </c>
      <c r="R11" s="86" t="s">
        <v>55</v>
      </c>
      <c r="S11" s="84" t="s">
        <v>14</v>
      </c>
      <c r="T11" s="85" t="s">
        <v>54</v>
      </c>
      <c r="U11" s="86" t="s">
        <v>55</v>
      </c>
      <c r="V11" s="84" t="s">
        <v>14</v>
      </c>
      <c r="W11" s="85" t="s">
        <v>54</v>
      </c>
      <c r="X11" s="492" t="s">
        <v>55</v>
      </c>
      <c r="Y11" s="490" t="s">
        <v>14</v>
      </c>
      <c r="Z11" s="85" t="s">
        <v>54</v>
      </c>
      <c r="AA11" s="86" t="s">
        <v>55</v>
      </c>
      <c r="AB11" s="84" t="s">
        <v>14</v>
      </c>
      <c r="AC11" s="85" t="s">
        <v>54</v>
      </c>
      <c r="AD11" s="492" t="s">
        <v>55</v>
      </c>
      <c r="AE11" s="490" t="s">
        <v>14</v>
      </c>
      <c r="AF11" s="85" t="s">
        <v>54</v>
      </c>
      <c r="AG11" s="86" t="s">
        <v>55</v>
      </c>
      <c r="AH11" s="1469" t="s">
        <v>14</v>
      </c>
      <c r="AI11" s="85" t="s">
        <v>54</v>
      </c>
      <c r="AJ11" s="499" t="s">
        <v>55</v>
      </c>
      <c r="AK11" s="148" t="s">
        <v>14</v>
      </c>
    </row>
    <row r="12" spans="1:37" ht="13.8" thickBot="1" x14ac:dyDescent="0.3">
      <c r="A12" s="285">
        <v>0</v>
      </c>
      <c r="B12" s="88">
        <v>1</v>
      </c>
      <c r="C12" s="150">
        <v>2</v>
      </c>
      <c r="D12" s="89">
        <v>3</v>
      </c>
      <c r="E12" s="90">
        <v>4</v>
      </c>
      <c r="F12" s="94">
        <v>5</v>
      </c>
      <c r="G12" s="89">
        <f>F12+1</f>
        <v>6</v>
      </c>
      <c r="H12" s="91">
        <f>G12+1</f>
        <v>7</v>
      </c>
      <c r="I12" s="93">
        <f>H12+1</f>
        <v>8</v>
      </c>
      <c r="J12" s="93">
        <f t="shared" ref="J12:AH12" si="0">I12+1</f>
        <v>9</v>
      </c>
      <c r="K12" s="93">
        <f t="shared" si="0"/>
        <v>10</v>
      </c>
      <c r="L12" s="93">
        <f t="shared" si="0"/>
        <v>11</v>
      </c>
      <c r="M12" s="93">
        <f t="shared" si="0"/>
        <v>12</v>
      </c>
      <c r="N12" s="93">
        <f t="shared" si="0"/>
        <v>13</v>
      </c>
      <c r="O12" s="93">
        <f t="shared" si="0"/>
        <v>14</v>
      </c>
      <c r="P12" s="93">
        <f t="shared" si="0"/>
        <v>15</v>
      </c>
      <c r="Q12" s="93">
        <f t="shared" si="0"/>
        <v>16</v>
      </c>
      <c r="R12" s="92">
        <f t="shared" si="0"/>
        <v>17</v>
      </c>
      <c r="S12" s="233">
        <f t="shared" si="0"/>
        <v>18</v>
      </c>
      <c r="T12" s="1458">
        <f t="shared" si="0"/>
        <v>19</v>
      </c>
      <c r="U12" s="1458">
        <f t="shared" si="0"/>
        <v>20</v>
      </c>
      <c r="V12" s="1458">
        <f t="shared" si="0"/>
        <v>21</v>
      </c>
      <c r="W12" s="1458">
        <f t="shared" si="0"/>
        <v>22</v>
      </c>
      <c r="X12" s="1458">
        <f t="shared" si="0"/>
        <v>23</v>
      </c>
      <c r="Y12" s="1458">
        <f t="shared" si="0"/>
        <v>24</v>
      </c>
      <c r="Z12" s="1458">
        <f t="shared" si="0"/>
        <v>25</v>
      </c>
      <c r="AA12" s="1458">
        <f t="shared" si="0"/>
        <v>26</v>
      </c>
      <c r="AB12" s="1458">
        <f t="shared" si="0"/>
        <v>27</v>
      </c>
      <c r="AC12" s="1458">
        <f t="shared" si="0"/>
        <v>28</v>
      </c>
      <c r="AD12" s="1458">
        <f t="shared" si="0"/>
        <v>29</v>
      </c>
      <c r="AE12" s="1458">
        <f t="shared" si="0"/>
        <v>30</v>
      </c>
      <c r="AF12" s="1458">
        <f t="shared" si="0"/>
        <v>31</v>
      </c>
      <c r="AG12" s="1404">
        <f t="shared" si="0"/>
        <v>32</v>
      </c>
      <c r="AH12" s="233">
        <f t="shared" si="0"/>
        <v>33</v>
      </c>
      <c r="AI12" s="91">
        <f t="shared" ref="AI12:AK12" si="1">AH12+1</f>
        <v>34</v>
      </c>
      <c r="AJ12" s="493">
        <f t="shared" si="1"/>
        <v>35</v>
      </c>
      <c r="AK12" s="150">
        <f t="shared" si="1"/>
        <v>36</v>
      </c>
    </row>
    <row r="13" spans="1:37" s="78" customFormat="1" ht="23.4" customHeight="1" thickBot="1" x14ac:dyDescent="0.3">
      <c r="A13" s="286"/>
      <c r="B13" s="96" t="s">
        <v>256</v>
      </c>
      <c r="C13" s="97" t="s">
        <v>22</v>
      </c>
      <c r="D13" s="44"/>
      <c r="E13" s="45"/>
      <c r="F13" s="234"/>
      <c r="G13" s="1455"/>
      <c r="H13" s="1456"/>
      <c r="I13" s="1459"/>
      <c r="J13" s="1455"/>
      <c r="K13" s="1456"/>
      <c r="L13" s="1457"/>
      <c r="M13" s="1462"/>
      <c r="N13" s="1456"/>
      <c r="O13" s="1457"/>
      <c r="P13" s="1450"/>
      <c r="Q13" s="46"/>
      <c r="R13" s="30"/>
      <c r="S13" s="47"/>
      <c r="T13" s="46"/>
      <c r="U13" s="31"/>
      <c r="V13" s="1473"/>
      <c r="W13" s="500"/>
      <c r="X13" s="31"/>
      <c r="Y13" s="1473"/>
      <c r="Z13" s="500"/>
      <c r="AA13" s="30"/>
      <c r="AB13" s="1474"/>
      <c r="AC13" s="500"/>
      <c r="AD13" s="31"/>
      <c r="AE13" s="47"/>
      <c r="AF13" s="46"/>
      <c r="AG13" s="30"/>
      <c r="AH13" s="1470"/>
      <c r="AI13" s="500"/>
      <c r="AJ13" s="495"/>
      <c r="AK13" s="491"/>
    </row>
    <row r="14" spans="1:37" ht="25.2" customHeight="1" x14ac:dyDescent="0.25">
      <c r="A14" s="287"/>
      <c r="B14" s="98" t="s">
        <v>153</v>
      </c>
      <c r="C14" s="276" t="s">
        <v>282</v>
      </c>
      <c r="D14" s="48"/>
      <c r="E14" s="49"/>
      <c r="F14" s="235"/>
      <c r="G14" s="55"/>
      <c r="H14" s="51"/>
      <c r="I14" s="52"/>
      <c r="J14" s="55"/>
      <c r="K14" s="51"/>
      <c r="L14" s="56"/>
      <c r="M14" s="50"/>
      <c r="N14" s="51"/>
      <c r="O14" s="56"/>
      <c r="P14" s="50"/>
      <c r="Q14" s="51"/>
      <c r="R14" s="56"/>
      <c r="S14" s="55"/>
      <c r="T14" s="51"/>
      <c r="U14" s="52"/>
      <c r="V14" s="55"/>
      <c r="W14" s="51"/>
      <c r="X14" s="52"/>
      <c r="Y14" s="55"/>
      <c r="Z14" s="51"/>
      <c r="AA14" s="56"/>
      <c r="AB14" s="50"/>
      <c r="AC14" s="51"/>
      <c r="AD14" s="52"/>
      <c r="AE14" s="55"/>
      <c r="AF14" s="51"/>
      <c r="AG14" s="56"/>
      <c r="AH14" s="235"/>
      <c r="AI14" s="51"/>
      <c r="AJ14" s="429"/>
      <c r="AK14" s="474"/>
    </row>
    <row r="15" spans="1:37" s="100" customFormat="1" ht="18.600000000000001" customHeight="1" x14ac:dyDescent="0.25">
      <c r="A15" s="288" t="s">
        <v>105</v>
      </c>
      <c r="B15" s="99" t="s">
        <v>123</v>
      </c>
      <c r="C15" s="148" t="s">
        <v>282</v>
      </c>
      <c r="D15" s="57"/>
      <c r="E15" s="58"/>
      <c r="F15" s="75"/>
      <c r="G15" s="57"/>
      <c r="H15" s="58"/>
      <c r="I15" s="75"/>
      <c r="J15" s="57"/>
      <c r="K15" s="58"/>
      <c r="L15" s="76"/>
      <c r="M15" s="59"/>
      <c r="N15" s="58"/>
      <c r="O15" s="76"/>
      <c r="P15" s="59"/>
      <c r="Q15" s="58"/>
      <c r="R15" s="77"/>
      <c r="S15" s="57"/>
      <c r="T15" s="58"/>
      <c r="U15" s="122"/>
      <c r="V15" s="57"/>
      <c r="W15" s="58"/>
      <c r="X15" s="75"/>
      <c r="Y15" s="57"/>
      <c r="Z15" s="58"/>
      <c r="AA15" s="76"/>
      <c r="AB15" s="59"/>
      <c r="AC15" s="58"/>
      <c r="AD15" s="75"/>
      <c r="AE15" s="57"/>
      <c r="AF15" s="58"/>
      <c r="AG15" s="76"/>
      <c r="AH15" s="122"/>
      <c r="AI15" s="58"/>
      <c r="AJ15" s="77"/>
      <c r="AK15" s="473"/>
    </row>
    <row r="16" spans="1:37" x14ac:dyDescent="0.25">
      <c r="A16" s="289" t="s">
        <v>100</v>
      </c>
      <c r="B16" s="102" t="s">
        <v>733</v>
      </c>
      <c r="C16" s="8" t="s">
        <v>282</v>
      </c>
      <c r="D16" s="60"/>
      <c r="E16" s="61"/>
      <c r="F16" s="124"/>
      <c r="G16" s="60"/>
      <c r="H16" s="62"/>
      <c r="I16" s="63"/>
      <c r="J16" s="60"/>
      <c r="K16" s="62"/>
      <c r="L16" s="64"/>
      <c r="M16" s="61"/>
      <c r="N16" s="62"/>
      <c r="O16" s="64"/>
      <c r="P16" s="61"/>
      <c r="Q16" s="62"/>
      <c r="R16" s="64"/>
      <c r="S16" s="60"/>
      <c r="T16" s="62"/>
      <c r="U16" s="63"/>
      <c r="V16" s="60"/>
      <c r="W16" s="62"/>
      <c r="X16" s="63"/>
      <c r="Y16" s="60"/>
      <c r="Z16" s="62"/>
      <c r="AA16" s="64"/>
      <c r="AB16" s="61"/>
      <c r="AC16" s="62"/>
      <c r="AD16" s="63"/>
      <c r="AE16" s="60"/>
      <c r="AF16" s="62"/>
      <c r="AG16" s="64"/>
      <c r="AH16" s="124"/>
      <c r="AI16" s="62"/>
      <c r="AJ16" s="74"/>
      <c r="AK16" s="475"/>
    </row>
    <row r="17" spans="1:37" ht="26.4" x14ac:dyDescent="0.25">
      <c r="A17" s="289" t="s">
        <v>101</v>
      </c>
      <c r="B17" s="102" t="s">
        <v>37</v>
      </c>
      <c r="C17" s="8" t="s">
        <v>282</v>
      </c>
      <c r="D17" s="60"/>
      <c r="E17" s="61"/>
      <c r="F17" s="124"/>
      <c r="G17" s="60"/>
      <c r="H17" s="62"/>
      <c r="I17" s="63"/>
      <c r="J17" s="60"/>
      <c r="K17" s="62"/>
      <c r="L17" s="64"/>
      <c r="M17" s="61"/>
      <c r="N17" s="62"/>
      <c r="O17" s="64"/>
      <c r="P17" s="61"/>
      <c r="Q17" s="62"/>
      <c r="R17" s="64"/>
      <c r="S17" s="60"/>
      <c r="T17" s="62"/>
      <c r="U17" s="63"/>
      <c r="V17" s="60"/>
      <c r="W17" s="62"/>
      <c r="X17" s="63"/>
      <c r="Y17" s="60"/>
      <c r="Z17" s="62"/>
      <c r="AA17" s="64"/>
      <c r="AB17" s="61"/>
      <c r="AC17" s="62"/>
      <c r="AD17" s="63"/>
      <c r="AE17" s="60"/>
      <c r="AF17" s="62"/>
      <c r="AG17" s="64"/>
      <c r="AH17" s="124"/>
      <c r="AI17" s="62"/>
      <c r="AJ17" s="74"/>
      <c r="AK17" s="475"/>
    </row>
    <row r="18" spans="1:37" ht="39.6" x14ac:dyDescent="0.25">
      <c r="A18" s="289" t="s">
        <v>102</v>
      </c>
      <c r="B18" s="102" t="s">
        <v>28</v>
      </c>
      <c r="C18" s="8" t="s">
        <v>282</v>
      </c>
      <c r="D18" s="60"/>
      <c r="E18" s="61"/>
      <c r="F18" s="124"/>
      <c r="G18" s="60"/>
      <c r="H18" s="62"/>
      <c r="I18" s="63"/>
      <c r="J18" s="60"/>
      <c r="K18" s="62"/>
      <c r="L18" s="64"/>
      <c r="M18" s="61"/>
      <c r="N18" s="62"/>
      <c r="O18" s="64"/>
      <c r="P18" s="61"/>
      <c r="Q18" s="62"/>
      <c r="R18" s="64"/>
      <c r="S18" s="60"/>
      <c r="T18" s="62"/>
      <c r="U18" s="63"/>
      <c r="V18" s="60"/>
      <c r="W18" s="62"/>
      <c r="X18" s="63"/>
      <c r="Y18" s="60"/>
      <c r="Z18" s="62"/>
      <c r="AA18" s="64"/>
      <c r="AB18" s="61"/>
      <c r="AC18" s="62"/>
      <c r="AD18" s="63"/>
      <c r="AE18" s="60"/>
      <c r="AF18" s="62"/>
      <c r="AG18" s="64"/>
      <c r="AH18" s="124"/>
      <c r="AI18" s="62"/>
      <c r="AJ18" s="74"/>
      <c r="AK18" s="475"/>
    </row>
    <row r="19" spans="1:37" x14ac:dyDescent="0.25">
      <c r="A19" s="289" t="s">
        <v>150</v>
      </c>
      <c r="B19" s="102" t="s">
        <v>38</v>
      </c>
      <c r="C19" s="8" t="s">
        <v>282</v>
      </c>
      <c r="D19" s="60"/>
      <c r="E19" s="62"/>
      <c r="F19" s="63"/>
      <c r="G19" s="60"/>
      <c r="H19" s="62"/>
      <c r="I19" s="63"/>
      <c r="J19" s="60"/>
      <c r="K19" s="62"/>
      <c r="L19" s="64"/>
      <c r="M19" s="61"/>
      <c r="N19" s="62"/>
      <c r="O19" s="64"/>
      <c r="P19" s="61"/>
      <c r="Q19" s="62"/>
      <c r="R19" s="74"/>
      <c r="S19" s="60"/>
      <c r="T19" s="62"/>
      <c r="U19" s="124"/>
      <c r="V19" s="60"/>
      <c r="W19" s="62"/>
      <c r="X19" s="63"/>
      <c r="Y19" s="60"/>
      <c r="Z19" s="62"/>
      <c r="AA19" s="64"/>
      <c r="AB19" s="61"/>
      <c r="AC19" s="62"/>
      <c r="AD19" s="63"/>
      <c r="AE19" s="60"/>
      <c r="AF19" s="62"/>
      <c r="AG19" s="64"/>
      <c r="AH19" s="124"/>
      <c r="AI19" s="62"/>
      <c r="AJ19" s="74"/>
      <c r="AK19" s="475"/>
    </row>
    <row r="20" spans="1:37" x14ac:dyDescent="0.25">
      <c r="A20" s="289"/>
      <c r="B20" s="103" t="s">
        <v>725</v>
      </c>
      <c r="C20" s="8" t="s">
        <v>282</v>
      </c>
      <c r="D20" s="60"/>
      <c r="E20" s="61"/>
      <c r="F20" s="124"/>
      <c r="G20" s="60"/>
      <c r="H20" s="62"/>
      <c r="I20" s="63"/>
      <c r="J20" s="60"/>
      <c r="K20" s="62"/>
      <c r="L20" s="64"/>
      <c r="M20" s="61"/>
      <c r="N20" s="62"/>
      <c r="O20" s="64"/>
      <c r="P20" s="61"/>
      <c r="Q20" s="62"/>
      <c r="R20" s="64"/>
      <c r="S20" s="60"/>
      <c r="T20" s="62"/>
      <c r="U20" s="63"/>
      <c r="V20" s="60"/>
      <c r="W20" s="62"/>
      <c r="X20" s="63"/>
      <c r="Y20" s="60"/>
      <c r="Z20" s="62"/>
      <c r="AA20" s="64"/>
      <c r="AB20" s="61"/>
      <c r="AC20" s="62"/>
      <c r="AD20" s="63"/>
      <c r="AE20" s="60"/>
      <c r="AF20" s="62"/>
      <c r="AG20" s="64"/>
      <c r="AH20" s="124"/>
      <c r="AI20" s="62"/>
      <c r="AJ20" s="74"/>
      <c r="AK20" s="475"/>
    </row>
    <row r="21" spans="1:37" ht="39.6" x14ac:dyDescent="0.25">
      <c r="A21" s="289"/>
      <c r="B21" s="1815" t="s">
        <v>734</v>
      </c>
      <c r="C21" s="8"/>
      <c r="D21" s="60"/>
      <c r="E21" s="61"/>
      <c r="F21" s="124"/>
      <c r="G21" s="60"/>
      <c r="H21" s="62"/>
      <c r="I21" s="63"/>
      <c r="J21" s="60"/>
      <c r="K21" s="62"/>
      <c r="L21" s="64"/>
      <c r="M21" s="61"/>
      <c r="N21" s="62"/>
      <c r="O21" s="64"/>
      <c r="P21" s="61"/>
      <c r="Q21" s="62"/>
      <c r="R21" s="64"/>
      <c r="S21" s="60"/>
      <c r="T21" s="62"/>
      <c r="U21" s="63"/>
      <c r="V21" s="60"/>
      <c r="W21" s="62"/>
      <c r="X21" s="63"/>
      <c r="Y21" s="60"/>
      <c r="Z21" s="62"/>
      <c r="AA21" s="64"/>
      <c r="AB21" s="61"/>
      <c r="AC21" s="62"/>
      <c r="AD21" s="63"/>
      <c r="AE21" s="60"/>
      <c r="AF21" s="62"/>
      <c r="AG21" s="64"/>
      <c r="AH21" s="124"/>
      <c r="AI21" s="62"/>
      <c r="AJ21" s="74"/>
      <c r="AK21" s="475"/>
    </row>
    <row r="22" spans="1:37" x14ac:dyDescent="0.25">
      <c r="A22" s="289"/>
      <c r="B22" s="103" t="s">
        <v>29</v>
      </c>
      <c r="C22" s="8" t="s">
        <v>282</v>
      </c>
      <c r="D22" s="60"/>
      <c r="E22" s="61"/>
      <c r="F22" s="124"/>
      <c r="G22" s="60"/>
      <c r="H22" s="62"/>
      <c r="I22" s="63"/>
      <c r="J22" s="60"/>
      <c r="K22" s="62"/>
      <c r="L22" s="64"/>
      <c r="M22" s="61"/>
      <c r="N22" s="62"/>
      <c r="O22" s="64"/>
      <c r="P22" s="61"/>
      <c r="Q22" s="62"/>
      <c r="R22" s="64"/>
      <c r="S22" s="60"/>
      <c r="T22" s="62"/>
      <c r="U22" s="63"/>
      <c r="V22" s="60"/>
      <c r="W22" s="62"/>
      <c r="X22" s="63"/>
      <c r="Y22" s="60"/>
      <c r="Z22" s="62"/>
      <c r="AA22" s="64"/>
      <c r="AB22" s="61"/>
      <c r="AC22" s="62"/>
      <c r="AD22" s="63"/>
      <c r="AE22" s="60"/>
      <c r="AF22" s="62"/>
      <c r="AG22" s="64"/>
      <c r="AH22" s="124"/>
      <c r="AI22" s="62"/>
      <c r="AJ22" s="74"/>
      <c r="AK22" s="475"/>
    </row>
    <row r="23" spans="1:37" x14ac:dyDescent="0.25">
      <c r="A23" s="289"/>
      <c r="B23" s="103" t="s">
        <v>39</v>
      </c>
      <c r="C23" s="8" t="s">
        <v>282</v>
      </c>
      <c r="D23" s="60"/>
      <c r="E23" s="61"/>
      <c r="F23" s="124"/>
      <c r="G23" s="60"/>
      <c r="H23" s="62"/>
      <c r="I23" s="63"/>
      <c r="J23" s="60"/>
      <c r="K23" s="62"/>
      <c r="L23" s="64"/>
      <c r="M23" s="61"/>
      <c r="N23" s="62"/>
      <c r="O23" s="64"/>
      <c r="P23" s="61"/>
      <c r="Q23" s="62"/>
      <c r="R23" s="64"/>
      <c r="S23" s="60"/>
      <c r="T23" s="62"/>
      <c r="U23" s="63"/>
      <c r="V23" s="60"/>
      <c r="W23" s="62"/>
      <c r="X23" s="63"/>
      <c r="Y23" s="60"/>
      <c r="Z23" s="62"/>
      <c r="AA23" s="64"/>
      <c r="AB23" s="61"/>
      <c r="AC23" s="62"/>
      <c r="AD23" s="63"/>
      <c r="AE23" s="60"/>
      <c r="AF23" s="62"/>
      <c r="AG23" s="64"/>
      <c r="AH23" s="124"/>
      <c r="AI23" s="62"/>
      <c r="AJ23" s="74"/>
      <c r="AK23" s="475"/>
    </row>
    <row r="24" spans="1:37" x14ac:dyDescent="0.25">
      <c r="A24" s="289"/>
      <c r="B24" s="103" t="s">
        <v>112</v>
      </c>
      <c r="C24" s="8" t="s">
        <v>282</v>
      </c>
      <c r="D24" s="60"/>
      <c r="E24" s="61"/>
      <c r="F24" s="124"/>
      <c r="G24" s="60"/>
      <c r="H24" s="62"/>
      <c r="I24" s="63"/>
      <c r="J24" s="60"/>
      <c r="K24" s="62"/>
      <c r="L24" s="64"/>
      <c r="M24" s="61"/>
      <c r="N24" s="62"/>
      <c r="O24" s="64"/>
      <c r="P24" s="61"/>
      <c r="Q24" s="62"/>
      <c r="R24" s="64"/>
      <c r="S24" s="60"/>
      <c r="T24" s="62"/>
      <c r="U24" s="63"/>
      <c r="V24" s="60"/>
      <c r="W24" s="62"/>
      <c r="X24" s="63"/>
      <c r="Y24" s="60"/>
      <c r="Z24" s="62"/>
      <c r="AA24" s="64"/>
      <c r="AB24" s="61"/>
      <c r="AC24" s="62"/>
      <c r="AD24" s="63"/>
      <c r="AE24" s="60"/>
      <c r="AF24" s="62"/>
      <c r="AG24" s="64"/>
      <c r="AH24" s="124"/>
      <c r="AI24" s="62"/>
      <c r="AJ24" s="74"/>
      <c r="AK24" s="475"/>
    </row>
    <row r="25" spans="1:37" x14ac:dyDescent="0.25">
      <c r="A25" s="289"/>
      <c r="B25" s="103" t="s">
        <v>2</v>
      </c>
      <c r="C25" s="8" t="s">
        <v>282</v>
      </c>
      <c r="D25" s="60"/>
      <c r="E25" s="61"/>
      <c r="F25" s="124"/>
      <c r="G25" s="60"/>
      <c r="H25" s="62"/>
      <c r="I25" s="63"/>
      <c r="J25" s="60"/>
      <c r="K25" s="62"/>
      <c r="L25" s="64"/>
      <c r="M25" s="61"/>
      <c r="N25" s="62"/>
      <c r="O25" s="64"/>
      <c r="P25" s="61"/>
      <c r="Q25" s="62"/>
      <c r="R25" s="64"/>
      <c r="S25" s="60"/>
      <c r="T25" s="62"/>
      <c r="U25" s="63"/>
      <c r="V25" s="60"/>
      <c r="W25" s="62"/>
      <c r="X25" s="63"/>
      <c r="Y25" s="60"/>
      <c r="Z25" s="62"/>
      <c r="AA25" s="64"/>
      <c r="AB25" s="61"/>
      <c r="AC25" s="62"/>
      <c r="AD25" s="63"/>
      <c r="AE25" s="60"/>
      <c r="AF25" s="62"/>
      <c r="AG25" s="64"/>
      <c r="AH25" s="124"/>
      <c r="AI25" s="62"/>
      <c r="AJ25" s="74"/>
      <c r="AK25" s="475"/>
    </row>
    <row r="26" spans="1:37" x14ac:dyDescent="0.25">
      <c r="A26" s="289"/>
      <c r="B26" s="103" t="s">
        <v>3</v>
      </c>
      <c r="C26" s="8" t="s">
        <v>282</v>
      </c>
      <c r="D26" s="60"/>
      <c r="E26" s="61"/>
      <c r="F26" s="124"/>
      <c r="G26" s="60"/>
      <c r="H26" s="62"/>
      <c r="I26" s="63"/>
      <c r="J26" s="60"/>
      <c r="K26" s="62"/>
      <c r="L26" s="64"/>
      <c r="M26" s="61"/>
      <c r="N26" s="62"/>
      <c r="O26" s="64"/>
      <c r="P26" s="61"/>
      <c r="Q26" s="62"/>
      <c r="R26" s="64"/>
      <c r="S26" s="60"/>
      <c r="T26" s="62"/>
      <c r="U26" s="63"/>
      <c r="V26" s="60"/>
      <c r="W26" s="62"/>
      <c r="X26" s="63"/>
      <c r="Y26" s="60"/>
      <c r="Z26" s="62"/>
      <c r="AA26" s="64"/>
      <c r="AB26" s="61"/>
      <c r="AC26" s="62"/>
      <c r="AD26" s="63"/>
      <c r="AE26" s="60"/>
      <c r="AF26" s="62"/>
      <c r="AG26" s="64"/>
      <c r="AH26" s="124"/>
      <c r="AI26" s="62"/>
      <c r="AJ26" s="74"/>
      <c r="AK26" s="475"/>
    </row>
    <row r="27" spans="1:37" x14ac:dyDescent="0.25">
      <c r="A27" s="289"/>
      <c r="B27" s="103" t="s">
        <v>735</v>
      </c>
      <c r="C27" s="8" t="s">
        <v>282</v>
      </c>
      <c r="D27" s="60"/>
      <c r="E27" s="61"/>
      <c r="F27" s="124"/>
      <c r="G27" s="60"/>
      <c r="H27" s="62"/>
      <c r="I27" s="63"/>
      <c r="J27" s="60"/>
      <c r="K27" s="62"/>
      <c r="L27" s="64"/>
      <c r="M27" s="61"/>
      <c r="N27" s="62"/>
      <c r="O27" s="64"/>
      <c r="P27" s="61"/>
      <c r="Q27" s="62"/>
      <c r="R27" s="64"/>
      <c r="S27" s="60"/>
      <c r="T27" s="62"/>
      <c r="U27" s="63"/>
      <c r="V27" s="60"/>
      <c r="W27" s="62"/>
      <c r="X27" s="63"/>
      <c r="Y27" s="60"/>
      <c r="Z27" s="62"/>
      <c r="AA27" s="64"/>
      <c r="AB27" s="61"/>
      <c r="AC27" s="62"/>
      <c r="AD27" s="63"/>
      <c r="AE27" s="60"/>
      <c r="AF27" s="62"/>
      <c r="AG27" s="64"/>
      <c r="AH27" s="124"/>
      <c r="AI27" s="62"/>
      <c r="AJ27" s="74"/>
      <c r="AK27" s="475"/>
    </row>
    <row r="28" spans="1:37" x14ac:dyDescent="0.25">
      <c r="A28" s="289"/>
      <c r="B28" s="1815" t="s">
        <v>30</v>
      </c>
      <c r="C28" s="8"/>
      <c r="D28" s="60"/>
      <c r="E28" s="61"/>
      <c r="F28" s="124"/>
      <c r="G28" s="60"/>
      <c r="H28" s="62"/>
      <c r="I28" s="63"/>
      <c r="J28" s="60"/>
      <c r="K28" s="62"/>
      <c r="L28" s="64"/>
      <c r="M28" s="61"/>
      <c r="N28" s="62"/>
      <c r="O28" s="64"/>
      <c r="P28" s="61"/>
      <c r="Q28" s="62"/>
      <c r="R28" s="64"/>
      <c r="S28" s="60"/>
      <c r="T28" s="62"/>
      <c r="U28" s="63"/>
      <c r="V28" s="60"/>
      <c r="W28" s="62"/>
      <c r="X28" s="63"/>
      <c r="Y28" s="60"/>
      <c r="Z28" s="62"/>
      <c r="AA28" s="64"/>
      <c r="AB28" s="61"/>
      <c r="AC28" s="62"/>
      <c r="AD28" s="63"/>
      <c r="AE28" s="60"/>
      <c r="AF28" s="62"/>
      <c r="AG28" s="64"/>
      <c r="AH28" s="124"/>
      <c r="AI28" s="62"/>
      <c r="AJ28" s="74"/>
      <c r="AK28" s="475"/>
    </row>
    <row r="29" spans="1:37" x14ac:dyDescent="0.25">
      <c r="A29" s="290" t="s">
        <v>144</v>
      </c>
      <c r="B29" s="105" t="s">
        <v>485</v>
      </c>
      <c r="C29" s="148" t="s">
        <v>282</v>
      </c>
      <c r="D29" s="60"/>
      <c r="E29" s="62"/>
      <c r="F29" s="124"/>
      <c r="G29" s="60"/>
      <c r="H29" s="62"/>
      <c r="I29" s="63"/>
      <c r="J29" s="60"/>
      <c r="K29" s="62"/>
      <c r="L29" s="64"/>
      <c r="M29" s="61"/>
      <c r="N29" s="62"/>
      <c r="O29" s="64"/>
      <c r="P29" s="61"/>
      <c r="Q29" s="61"/>
      <c r="R29" s="64"/>
      <c r="S29" s="60"/>
      <c r="T29" s="62"/>
      <c r="U29" s="124"/>
      <c r="V29" s="60"/>
      <c r="W29" s="62"/>
      <c r="X29" s="63"/>
      <c r="Y29" s="60"/>
      <c r="Z29" s="62"/>
      <c r="AA29" s="64"/>
      <c r="AB29" s="61"/>
      <c r="AC29" s="62"/>
      <c r="AD29" s="63"/>
      <c r="AE29" s="60"/>
      <c r="AF29" s="62"/>
      <c r="AG29" s="64"/>
      <c r="AH29" s="124"/>
      <c r="AI29" s="62"/>
      <c r="AJ29" s="74"/>
      <c r="AK29" s="475"/>
    </row>
    <row r="30" spans="1:37" x14ac:dyDescent="0.25">
      <c r="A30" s="289" t="s">
        <v>103</v>
      </c>
      <c r="B30" s="102" t="s">
        <v>109</v>
      </c>
      <c r="C30" s="8" t="s">
        <v>282</v>
      </c>
      <c r="D30" s="65"/>
      <c r="E30" s="61"/>
      <c r="F30" s="236"/>
      <c r="G30" s="68"/>
      <c r="H30" s="1451"/>
      <c r="I30" s="1460"/>
      <c r="J30" s="68"/>
      <c r="K30" s="1451"/>
      <c r="L30" s="1453"/>
      <c r="M30" s="1463"/>
      <c r="N30" s="1451"/>
      <c r="O30" s="1453"/>
      <c r="P30" s="61"/>
      <c r="Q30" s="66"/>
      <c r="R30" s="64"/>
      <c r="S30" s="60"/>
      <c r="T30" s="62"/>
      <c r="U30" s="63"/>
      <c r="V30" s="60"/>
      <c r="W30" s="62"/>
      <c r="X30" s="63"/>
      <c r="Y30" s="60"/>
      <c r="Z30" s="62"/>
      <c r="AA30" s="64"/>
      <c r="AB30" s="61"/>
      <c r="AC30" s="62"/>
      <c r="AD30" s="63"/>
      <c r="AE30" s="60"/>
      <c r="AF30" s="62"/>
      <c r="AG30" s="64"/>
      <c r="AH30" s="124"/>
      <c r="AI30" s="62"/>
      <c r="AJ30" s="74"/>
      <c r="AK30" s="475"/>
    </row>
    <row r="31" spans="1:37" ht="26.4" x14ac:dyDescent="0.25">
      <c r="A31" s="291" t="s">
        <v>104</v>
      </c>
      <c r="B31" s="102" t="s">
        <v>40</v>
      </c>
      <c r="C31" s="8" t="s">
        <v>282</v>
      </c>
      <c r="D31" s="67"/>
      <c r="E31" s="61"/>
      <c r="F31" s="237"/>
      <c r="G31" s="67"/>
      <c r="H31" s="1452"/>
      <c r="I31" s="1461"/>
      <c r="J31" s="67"/>
      <c r="K31" s="1452"/>
      <c r="L31" s="1454"/>
      <c r="M31" s="1464"/>
      <c r="N31" s="1452"/>
      <c r="O31" s="1454"/>
      <c r="P31" s="61"/>
      <c r="Q31" s="62"/>
      <c r="R31" s="64"/>
      <c r="S31" s="60"/>
      <c r="T31" s="62"/>
      <c r="U31" s="63"/>
      <c r="V31" s="60"/>
      <c r="W31" s="62"/>
      <c r="X31" s="63"/>
      <c r="Y31" s="60"/>
      <c r="Z31" s="62"/>
      <c r="AA31" s="64"/>
      <c r="AB31" s="61"/>
      <c r="AC31" s="62"/>
      <c r="AD31" s="63"/>
      <c r="AE31" s="60"/>
      <c r="AF31" s="62"/>
      <c r="AG31" s="64"/>
      <c r="AH31" s="124"/>
      <c r="AI31" s="62"/>
      <c r="AJ31" s="74"/>
      <c r="AK31" s="475"/>
    </row>
    <row r="32" spans="1:37" ht="26.4" x14ac:dyDescent="0.25">
      <c r="A32" s="291" t="s">
        <v>151</v>
      </c>
      <c r="B32" s="102" t="s">
        <v>111</v>
      </c>
      <c r="C32" s="8" t="s">
        <v>282</v>
      </c>
      <c r="D32" s="67"/>
      <c r="E32" s="61"/>
      <c r="F32" s="237"/>
      <c r="G32" s="67"/>
      <c r="H32" s="1452"/>
      <c r="I32" s="1461"/>
      <c r="J32" s="67"/>
      <c r="K32" s="1452"/>
      <c r="L32" s="1454"/>
      <c r="M32" s="1464"/>
      <c r="N32" s="1452"/>
      <c r="O32" s="1454"/>
      <c r="P32" s="61"/>
      <c r="Q32" s="62"/>
      <c r="R32" s="64"/>
      <c r="S32" s="60"/>
      <c r="T32" s="62"/>
      <c r="U32" s="63"/>
      <c r="V32" s="60"/>
      <c r="W32" s="62"/>
      <c r="X32" s="63"/>
      <c r="Y32" s="60"/>
      <c r="Z32" s="62"/>
      <c r="AA32" s="64"/>
      <c r="AB32" s="61"/>
      <c r="AC32" s="62"/>
      <c r="AD32" s="63"/>
      <c r="AE32" s="60"/>
      <c r="AF32" s="62"/>
      <c r="AG32" s="64"/>
      <c r="AH32" s="124"/>
      <c r="AI32" s="62"/>
      <c r="AJ32" s="74"/>
      <c r="AK32" s="475"/>
    </row>
    <row r="33" spans="1:37" ht="39.6" x14ac:dyDescent="0.25">
      <c r="A33" s="291" t="s">
        <v>152</v>
      </c>
      <c r="B33" s="102" t="s">
        <v>710</v>
      </c>
      <c r="C33" s="8" t="s">
        <v>282</v>
      </c>
      <c r="D33" s="67"/>
      <c r="E33" s="61"/>
      <c r="F33" s="237"/>
      <c r="G33" s="67"/>
      <c r="H33" s="1452"/>
      <c r="I33" s="1461"/>
      <c r="J33" s="67"/>
      <c r="K33" s="1452"/>
      <c r="L33" s="1454"/>
      <c r="M33" s="1464"/>
      <c r="N33" s="1452"/>
      <c r="O33" s="1454"/>
      <c r="P33" s="61"/>
      <c r="Q33" s="62"/>
      <c r="R33" s="64"/>
      <c r="S33" s="60"/>
      <c r="T33" s="62"/>
      <c r="U33" s="63"/>
      <c r="V33" s="60"/>
      <c r="W33" s="62"/>
      <c r="X33" s="63"/>
      <c r="Y33" s="60"/>
      <c r="Z33" s="62"/>
      <c r="AA33" s="64"/>
      <c r="AB33" s="61"/>
      <c r="AC33" s="62"/>
      <c r="AD33" s="63"/>
      <c r="AE33" s="60"/>
      <c r="AF33" s="62"/>
      <c r="AG33" s="64"/>
      <c r="AH33" s="124"/>
      <c r="AI33" s="62"/>
      <c r="AJ33" s="74"/>
      <c r="AK33" s="475"/>
    </row>
    <row r="34" spans="1:37" ht="13.8" x14ac:dyDescent="0.25">
      <c r="A34" s="290" t="s">
        <v>145</v>
      </c>
      <c r="B34" s="106" t="s">
        <v>19</v>
      </c>
      <c r="C34" s="148" t="s">
        <v>282</v>
      </c>
      <c r="D34" s="68"/>
      <c r="E34" s="61"/>
      <c r="F34" s="236"/>
      <c r="G34" s="68"/>
      <c r="H34" s="1451"/>
      <c r="I34" s="1460"/>
      <c r="J34" s="68"/>
      <c r="K34" s="1451"/>
      <c r="L34" s="1453"/>
      <c r="M34" s="1463"/>
      <c r="N34" s="1451"/>
      <c r="O34" s="1453"/>
      <c r="P34" s="61"/>
      <c r="Q34" s="62"/>
      <c r="R34" s="64"/>
      <c r="S34" s="60"/>
      <c r="T34" s="62"/>
      <c r="U34" s="63"/>
      <c r="V34" s="60"/>
      <c r="W34" s="62"/>
      <c r="X34" s="63"/>
      <c r="Y34" s="60"/>
      <c r="Z34" s="62"/>
      <c r="AA34" s="64"/>
      <c r="AB34" s="61"/>
      <c r="AC34" s="62"/>
      <c r="AD34" s="63"/>
      <c r="AE34" s="60"/>
      <c r="AF34" s="62"/>
      <c r="AG34" s="64"/>
      <c r="AH34" s="124"/>
      <c r="AI34" s="62"/>
      <c r="AJ34" s="74"/>
      <c r="AK34" s="475"/>
    </row>
    <row r="35" spans="1:37" ht="13.8" x14ac:dyDescent="0.25">
      <c r="A35" s="290" t="s">
        <v>146</v>
      </c>
      <c r="B35" s="284" t="s">
        <v>143</v>
      </c>
      <c r="C35" s="148" t="s">
        <v>282</v>
      </c>
      <c r="D35" s="68"/>
      <c r="E35" s="61"/>
      <c r="F35" s="236"/>
      <c r="G35" s="68"/>
      <c r="H35" s="1451"/>
      <c r="I35" s="1460"/>
      <c r="J35" s="68"/>
      <c r="K35" s="1451"/>
      <c r="L35" s="1453"/>
      <c r="M35" s="1463"/>
      <c r="N35" s="1451"/>
      <c r="O35" s="1453"/>
      <c r="P35" s="61"/>
      <c r="Q35" s="62"/>
      <c r="R35" s="64"/>
      <c r="S35" s="60"/>
      <c r="T35" s="62"/>
      <c r="U35" s="63"/>
      <c r="V35" s="60"/>
      <c r="W35" s="62"/>
      <c r="X35" s="63"/>
      <c r="Y35" s="60"/>
      <c r="Z35" s="62"/>
      <c r="AA35" s="64"/>
      <c r="AB35" s="61"/>
      <c r="AC35" s="62"/>
      <c r="AD35" s="63"/>
      <c r="AE35" s="60"/>
      <c r="AF35" s="62"/>
      <c r="AG35" s="64"/>
      <c r="AH35" s="124"/>
      <c r="AI35" s="62"/>
      <c r="AJ35" s="74"/>
      <c r="AK35" s="475"/>
    </row>
    <row r="36" spans="1:37" ht="13.8" x14ac:dyDescent="0.25">
      <c r="A36" s="290" t="s">
        <v>147</v>
      </c>
      <c r="B36" s="99" t="s">
        <v>257</v>
      </c>
      <c r="C36" s="148" t="s">
        <v>282</v>
      </c>
      <c r="D36" s="68"/>
      <c r="E36" s="61"/>
      <c r="F36" s="236"/>
      <c r="G36" s="68"/>
      <c r="H36" s="1451"/>
      <c r="I36" s="1460"/>
      <c r="J36" s="68"/>
      <c r="K36" s="1451"/>
      <c r="L36" s="1453"/>
      <c r="M36" s="1463"/>
      <c r="N36" s="1451"/>
      <c r="O36" s="1453"/>
      <c r="P36" s="61"/>
      <c r="Q36" s="62"/>
      <c r="R36" s="64"/>
      <c r="S36" s="60"/>
      <c r="T36" s="62"/>
      <c r="U36" s="63"/>
      <c r="V36" s="60"/>
      <c r="W36" s="62"/>
      <c r="X36" s="63"/>
      <c r="Y36" s="60"/>
      <c r="Z36" s="62"/>
      <c r="AA36" s="64"/>
      <c r="AB36" s="61"/>
      <c r="AC36" s="62"/>
      <c r="AD36" s="63"/>
      <c r="AE36" s="60"/>
      <c r="AF36" s="62"/>
      <c r="AG36" s="64"/>
      <c r="AH36" s="124"/>
      <c r="AI36" s="62"/>
      <c r="AJ36" s="74"/>
      <c r="AK36" s="475"/>
    </row>
    <row r="37" spans="1:37" ht="14.4" thickBot="1" x14ac:dyDescent="0.3">
      <c r="A37" s="1489" t="s">
        <v>148</v>
      </c>
      <c r="B37" s="1490" t="s">
        <v>5</v>
      </c>
      <c r="C37" s="149" t="s">
        <v>282</v>
      </c>
      <c r="D37" s="1477"/>
      <c r="E37" s="1182"/>
      <c r="F37" s="1491"/>
      <c r="G37" s="1477"/>
      <c r="H37" s="1480"/>
      <c r="I37" s="1481"/>
      <c r="J37" s="1477"/>
      <c r="K37" s="1480"/>
      <c r="L37" s="1478"/>
      <c r="M37" s="1479"/>
      <c r="N37" s="1480"/>
      <c r="O37" s="1478"/>
      <c r="P37" s="1182"/>
      <c r="Q37" s="446"/>
      <c r="R37" s="1371"/>
      <c r="S37" s="1370"/>
      <c r="T37" s="446"/>
      <c r="U37" s="1482"/>
      <c r="V37" s="1370"/>
      <c r="W37" s="446"/>
      <c r="X37" s="1482"/>
      <c r="Y37" s="1370"/>
      <c r="Z37" s="446"/>
      <c r="AA37" s="1371"/>
      <c r="AB37" s="1182"/>
      <c r="AC37" s="446"/>
      <c r="AD37" s="1482"/>
      <c r="AE37" s="1370"/>
      <c r="AF37" s="446"/>
      <c r="AG37" s="1371"/>
      <c r="AH37" s="1183"/>
      <c r="AI37" s="446"/>
      <c r="AJ37" s="502"/>
      <c r="AK37" s="1184"/>
    </row>
    <row r="38" spans="1:37" ht="19.95" customHeight="1" thickBot="1" x14ac:dyDescent="0.3">
      <c r="A38" s="1492" t="s">
        <v>149</v>
      </c>
      <c r="B38" s="1493" t="s">
        <v>31</v>
      </c>
      <c r="C38" s="97" t="s">
        <v>282</v>
      </c>
      <c r="D38" s="1483"/>
      <c r="E38" s="1397"/>
      <c r="F38" s="1494"/>
      <c r="G38" s="1483"/>
      <c r="H38" s="1486"/>
      <c r="I38" s="1487"/>
      <c r="J38" s="1483"/>
      <c r="K38" s="1486"/>
      <c r="L38" s="1484"/>
      <c r="M38" s="1485"/>
      <c r="N38" s="1486"/>
      <c r="O38" s="1484"/>
      <c r="P38" s="1397"/>
      <c r="Q38" s="504"/>
      <c r="R38" s="1416"/>
      <c r="S38" s="1396"/>
      <c r="T38" s="504"/>
      <c r="U38" s="1395"/>
      <c r="V38" s="1396"/>
      <c r="W38" s="504"/>
      <c r="X38" s="1395"/>
      <c r="Y38" s="1396"/>
      <c r="Z38" s="504"/>
      <c r="AA38" s="1416"/>
      <c r="AB38" s="1397"/>
      <c r="AC38" s="504"/>
      <c r="AD38" s="1395"/>
      <c r="AE38" s="1396"/>
      <c r="AF38" s="504"/>
      <c r="AG38" s="1416"/>
      <c r="AH38" s="1415"/>
      <c r="AI38" s="504"/>
      <c r="AJ38" s="505"/>
      <c r="AK38" s="1488"/>
    </row>
    <row r="39" spans="1:37" x14ac:dyDescent="0.25">
      <c r="B39" s="447" t="s">
        <v>726</v>
      </c>
    </row>
    <row r="41" spans="1:37" ht="14.4" thickBot="1" x14ac:dyDescent="0.3">
      <c r="B41" s="17"/>
      <c r="C41" s="17"/>
      <c r="D41" s="110"/>
      <c r="E41" s="110"/>
      <c r="F41" s="110"/>
      <c r="G41" s="110"/>
      <c r="H41" s="110"/>
      <c r="I41" s="110"/>
      <c r="J41" s="110"/>
      <c r="K41" s="110"/>
      <c r="L41" s="110"/>
      <c r="M41" s="110"/>
      <c r="N41" s="110"/>
      <c r="O41" s="110"/>
      <c r="AG41" s="14"/>
      <c r="AH41" s="14"/>
      <c r="AI41" s="14"/>
      <c r="AJ41" s="14"/>
    </row>
    <row r="42" spans="1:37" ht="14.4" customHeight="1" thickBot="1" x14ac:dyDescent="0.35">
      <c r="A42" s="125" t="s">
        <v>468</v>
      </c>
      <c r="B42" s="484"/>
      <c r="C42" s="484"/>
      <c r="D42" s="484"/>
      <c r="E42" s="484"/>
      <c r="F42" s="484"/>
      <c r="G42" s="484"/>
      <c r="H42" s="484"/>
      <c r="I42" s="484"/>
      <c r="J42" s="484"/>
      <c r="K42" s="484"/>
      <c r="L42" s="484"/>
      <c r="M42" s="485">
        <f>C4-1</f>
        <v>2024</v>
      </c>
      <c r="N42" s="152"/>
      <c r="O42" s="152"/>
      <c r="P42" s="152"/>
      <c r="Q42" s="152"/>
      <c r="R42" s="152"/>
      <c r="AG42" s="14"/>
      <c r="AH42" s="14"/>
      <c r="AI42" s="14"/>
      <c r="AJ42" s="14"/>
    </row>
    <row r="43" spans="1:37" ht="14.4" thickBot="1" x14ac:dyDescent="0.3">
      <c r="B43" s="17"/>
      <c r="C43" s="17"/>
      <c r="D43" s="110"/>
      <c r="E43" s="110"/>
      <c r="F43" s="110"/>
      <c r="G43" s="110"/>
      <c r="H43" s="110"/>
      <c r="I43" s="110"/>
      <c r="J43" s="110"/>
      <c r="K43" s="110"/>
      <c r="L43" s="110"/>
      <c r="M43" s="110"/>
      <c r="N43" s="110"/>
      <c r="O43" s="110"/>
      <c r="AG43" s="14"/>
      <c r="AH43" s="14"/>
      <c r="AI43" s="14"/>
      <c r="AJ43" s="14"/>
    </row>
    <row r="44" spans="1:37" ht="21" customHeight="1" thickBot="1" x14ac:dyDescent="0.3">
      <c r="A44" s="1634" t="s">
        <v>0</v>
      </c>
      <c r="B44" s="1636" t="s">
        <v>132</v>
      </c>
      <c r="C44" s="1638" t="s">
        <v>7</v>
      </c>
      <c r="D44" s="1651" t="s">
        <v>658</v>
      </c>
      <c r="E44" s="1652"/>
      <c r="F44" s="1652"/>
      <c r="G44" s="1652"/>
      <c r="H44" s="1652"/>
      <c r="I44" s="1652"/>
      <c r="J44" s="1652"/>
      <c r="K44" s="1652"/>
      <c r="L44" s="1652"/>
      <c r="M44" s="1652"/>
      <c r="N44" s="1652"/>
      <c r="O44" s="1652"/>
      <c r="P44" s="1652"/>
      <c r="Q44" s="1652"/>
      <c r="R44" s="1652"/>
      <c r="S44" s="1652"/>
      <c r="T44" s="1652"/>
      <c r="U44" s="1652"/>
      <c r="V44" s="1652"/>
      <c r="W44" s="1652"/>
      <c r="X44" s="1652"/>
      <c r="Y44" s="1652"/>
      <c r="Z44" s="1652"/>
      <c r="AA44" s="1652"/>
      <c r="AB44" s="1652"/>
      <c r="AC44" s="1652"/>
      <c r="AD44" s="1652"/>
      <c r="AE44" s="1652"/>
      <c r="AF44" s="1652"/>
      <c r="AG44" s="1652"/>
      <c r="AH44" s="484">
        <f>C4-1</f>
        <v>2024</v>
      </c>
      <c r="AI44" s="440"/>
      <c r="AJ44" s="440"/>
      <c r="AK44" s="127"/>
    </row>
    <row r="45" spans="1:37" ht="17.399999999999999" customHeight="1" x14ac:dyDescent="0.25">
      <c r="A45" s="1635"/>
      <c r="B45" s="1637"/>
      <c r="C45" s="1639"/>
      <c r="D45" s="1632" t="s">
        <v>125</v>
      </c>
      <c r="E45" s="1633"/>
      <c r="F45" s="1654"/>
      <c r="G45" s="1602" t="s">
        <v>700</v>
      </c>
      <c r="H45" s="1630"/>
      <c r="I45" s="1631"/>
      <c r="J45" s="1630" t="s">
        <v>701</v>
      </c>
      <c r="K45" s="1630"/>
      <c r="L45" s="1630"/>
      <c r="M45" s="1602" t="s">
        <v>702</v>
      </c>
      <c r="N45" s="1630"/>
      <c r="O45" s="1631"/>
      <c r="P45" s="1630" t="s">
        <v>703</v>
      </c>
      <c r="Q45" s="1630"/>
      <c r="R45" s="1630"/>
      <c r="S45" s="1602" t="s">
        <v>6</v>
      </c>
      <c r="T45" s="1630"/>
      <c r="U45" s="1631"/>
      <c r="V45" s="1630" t="s">
        <v>704</v>
      </c>
      <c r="W45" s="1630"/>
      <c r="X45" s="1630"/>
      <c r="Y45" s="1634" t="s">
        <v>705</v>
      </c>
      <c r="Z45" s="1662"/>
      <c r="AA45" s="1663"/>
      <c r="AB45" s="1630" t="s">
        <v>706</v>
      </c>
      <c r="AC45" s="1630"/>
      <c r="AD45" s="1630"/>
      <c r="AE45" s="1602" t="s">
        <v>707</v>
      </c>
      <c r="AF45" s="1630"/>
      <c r="AG45" s="1631"/>
      <c r="AH45" s="1602" t="s">
        <v>375</v>
      </c>
      <c r="AI45" s="1630"/>
      <c r="AJ45" s="1631"/>
      <c r="AK45" s="1599" t="s">
        <v>141</v>
      </c>
    </row>
    <row r="46" spans="1:37" ht="18" customHeight="1" x14ac:dyDescent="0.25">
      <c r="A46" s="1635"/>
      <c r="B46" s="1637"/>
      <c r="C46" s="1639"/>
      <c r="D46" s="1646" t="s">
        <v>92</v>
      </c>
      <c r="E46" s="1641" t="s">
        <v>140</v>
      </c>
      <c r="F46" s="1648" t="s">
        <v>142</v>
      </c>
      <c r="G46" s="1628"/>
      <c r="H46" s="1626"/>
      <c r="I46" s="1627"/>
      <c r="J46" s="1626"/>
      <c r="K46" s="1626"/>
      <c r="L46" s="1626"/>
      <c r="M46" s="1628"/>
      <c r="N46" s="1626"/>
      <c r="O46" s="1627"/>
      <c r="P46" s="1626"/>
      <c r="Q46" s="1626"/>
      <c r="R46" s="1626"/>
      <c r="S46" s="1628"/>
      <c r="T46" s="1626"/>
      <c r="U46" s="1627"/>
      <c r="V46" s="1626"/>
      <c r="W46" s="1626"/>
      <c r="X46" s="1626"/>
      <c r="Y46" s="1635"/>
      <c r="Z46" s="1664"/>
      <c r="AA46" s="1665"/>
      <c r="AB46" s="1626"/>
      <c r="AC46" s="1626"/>
      <c r="AD46" s="1626"/>
      <c r="AE46" s="1628"/>
      <c r="AF46" s="1626"/>
      <c r="AG46" s="1627"/>
      <c r="AH46" s="1628"/>
      <c r="AI46" s="1626"/>
      <c r="AJ46" s="1627"/>
      <c r="AK46" s="1629"/>
    </row>
    <row r="47" spans="1:37" ht="37.950000000000003" customHeight="1" x14ac:dyDescent="0.25">
      <c r="A47" s="1635"/>
      <c r="B47" s="1637"/>
      <c r="C47" s="1640"/>
      <c r="D47" s="1647"/>
      <c r="E47" s="1653"/>
      <c r="F47" s="1648"/>
      <c r="G47" s="490" t="s">
        <v>14</v>
      </c>
      <c r="H47" s="85" t="s">
        <v>54</v>
      </c>
      <c r="I47" s="86" t="s">
        <v>55</v>
      </c>
      <c r="J47" s="84" t="s">
        <v>14</v>
      </c>
      <c r="K47" s="85" t="s">
        <v>54</v>
      </c>
      <c r="L47" s="492" t="s">
        <v>55</v>
      </c>
      <c r="M47" s="490" t="s">
        <v>14</v>
      </c>
      <c r="N47" s="85" t="s">
        <v>54</v>
      </c>
      <c r="O47" s="86" t="s">
        <v>55</v>
      </c>
      <c r="P47" s="84" t="s">
        <v>14</v>
      </c>
      <c r="Q47" s="85" t="s">
        <v>54</v>
      </c>
      <c r="R47" s="492" t="s">
        <v>55</v>
      </c>
      <c r="S47" s="275" t="s">
        <v>14</v>
      </c>
      <c r="T47" s="82" t="s">
        <v>54</v>
      </c>
      <c r="U47" s="83" t="s">
        <v>55</v>
      </c>
      <c r="V47" s="84" t="s">
        <v>14</v>
      </c>
      <c r="W47" s="85" t="s">
        <v>54</v>
      </c>
      <c r="X47" s="492" t="s">
        <v>55</v>
      </c>
      <c r="Y47" s="490" t="s">
        <v>14</v>
      </c>
      <c r="Z47" s="85" t="s">
        <v>54</v>
      </c>
      <c r="AA47" s="86" t="s">
        <v>55</v>
      </c>
      <c r="AB47" s="84" t="s">
        <v>14</v>
      </c>
      <c r="AC47" s="85" t="s">
        <v>54</v>
      </c>
      <c r="AD47" s="492" t="s">
        <v>55</v>
      </c>
      <c r="AE47" s="490" t="s">
        <v>14</v>
      </c>
      <c r="AF47" s="85" t="s">
        <v>54</v>
      </c>
      <c r="AG47" s="86" t="s">
        <v>55</v>
      </c>
      <c r="AH47" s="120" t="s">
        <v>14</v>
      </c>
      <c r="AI47" s="85" t="s">
        <v>54</v>
      </c>
      <c r="AJ47" s="499" t="s">
        <v>55</v>
      </c>
      <c r="AK47" s="148" t="s">
        <v>14</v>
      </c>
    </row>
    <row r="48" spans="1:37" s="78" customFormat="1" ht="14.4" customHeight="1" thickBot="1" x14ac:dyDescent="0.25">
      <c r="A48" s="87">
        <v>0</v>
      </c>
      <c r="B48" s="88">
        <v>1</v>
      </c>
      <c r="C48" s="150">
        <v>2</v>
      </c>
      <c r="D48" s="1405">
        <v>3</v>
      </c>
      <c r="E48" s="1402">
        <v>4</v>
      </c>
      <c r="F48" s="94">
        <v>5</v>
      </c>
      <c r="G48" s="89">
        <f>F48+1</f>
        <v>6</v>
      </c>
      <c r="H48" s="91">
        <f>G48+1</f>
        <v>7</v>
      </c>
      <c r="I48" s="92">
        <f t="shared" ref="I48:U48" si="2">H48+1</f>
        <v>8</v>
      </c>
      <c r="J48" s="1402">
        <f t="shared" si="2"/>
        <v>9</v>
      </c>
      <c r="K48" s="1403">
        <f t="shared" si="2"/>
        <v>10</v>
      </c>
      <c r="L48" s="1458">
        <f t="shared" si="2"/>
        <v>11</v>
      </c>
      <c r="M48" s="89">
        <f t="shared" si="2"/>
        <v>12</v>
      </c>
      <c r="N48" s="91">
        <f t="shared" si="2"/>
        <v>13</v>
      </c>
      <c r="O48" s="92">
        <f t="shared" si="2"/>
        <v>14</v>
      </c>
      <c r="P48" s="1402">
        <f t="shared" si="2"/>
        <v>15</v>
      </c>
      <c r="Q48" s="1403">
        <f t="shared" si="2"/>
        <v>16</v>
      </c>
      <c r="R48" s="1458">
        <f t="shared" si="2"/>
        <v>17</v>
      </c>
      <c r="S48" s="89">
        <f t="shared" si="2"/>
        <v>18</v>
      </c>
      <c r="T48" s="91">
        <f t="shared" si="2"/>
        <v>19</v>
      </c>
      <c r="U48" s="92">
        <f t="shared" si="2"/>
        <v>20</v>
      </c>
      <c r="V48" s="233">
        <f t="shared" ref="V48:AG48" si="3">U48+1</f>
        <v>21</v>
      </c>
      <c r="W48" s="1458">
        <f t="shared" si="3"/>
        <v>22</v>
      </c>
      <c r="X48" s="1458">
        <f t="shared" si="3"/>
        <v>23</v>
      </c>
      <c r="Y48" s="1471">
        <f t="shared" si="3"/>
        <v>24</v>
      </c>
      <c r="Z48" s="1458">
        <f t="shared" si="3"/>
        <v>25</v>
      </c>
      <c r="AA48" s="1404">
        <f t="shared" si="3"/>
        <v>26</v>
      </c>
      <c r="AB48" s="233">
        <f t="shared" si="3"/>
        <v>27</v>
      </c>
      <c r="AC48" s="1458">
        <f t="shared" si="3"/>
        <v>28</v>
      </c>
      <c r="AD48" s="1458">
        <f t="shared" si="3"/>
        <v>29</v>
      </c>
      <c r="AE48" s="1458">
        <f t="shared" si="3"/>
        <v>30</v>
      </c>
      <c r="AF48" s="1458">
        <f t="shared" si="3"/>
        <v>31</v>
      </c>
      <c r="AG48" s="1404">
        <f t="shared" si="3"/>
        <v>32</v>
      </c>
      <c r="AH48" s="121">
        <f>AG48+1</f>
        <v>33</v>
      </c>
      <c r="AI48" s="91">
        <f>AH48+1</f>
        <v>34</v>
      </c>
      <c r="AJ48" s="493">
        <f>AI48+1</f>
        <v>35</v>
      </c>
      <c r="AK48" s="493">
        <f>AJ48+1</f>
        <v>36</v>
      </c>
    </row>
    <row r="49" spans="1:37" s="108" customFormat="1" ht="29.4" customHeight="1" thickBot="1" x14ac:dyDescent="0.3">
      <c r="A49" s="95"/>
      <c r="B49" s="96" t="s">
        <v>256</v>
      </c>
      <c r="C49" s="1412" t="s">
        <v>22</v>
      </c>
      <c r="D49" s="111"/>
      <c r="E49" s="1475"/>
      <c r="F49" s="1457"/>
      <c r="G49" s="1462"/>
      <c r="H49" s="1456"/>
      <c r="I49" s="1459"/>
      <c r="J49" s="1455"/>
      <c r="K49" s="1456"/>
      <c r="L49" s="1457"/>
      <c r="M49" s="1462"/>
      <c r="N49" s="1456"/>
      <c r="O49" s="1457"/>
      <c r="P49" s="1390"/>
      <c r="Q49" s="45"/>
      <c r="R49" s="31"/>
      <c r="S49" s="111"/>
      <c r="T49" s="45"/>
      <c r="U49" s="31"/>
      <c r="V49" s="1473"/>
      <c r="W49" s="500"/>
      <c r="X49" s="31"/>
      <c r="Y49" s="1473"/>
      <c r="Z49" s="500"/>
      <c r="AA49" s="30"/>
      <c r="AB49" s="1474"/>
      <c r="AC49" s="500"/>
      <c r="AD49" s="500"/>
      <c r="AE49" s="1410"/>
      <c r="AF49" s="1475"/>
      <c r="AG49" s="30"/>
      <c r="AH49" s="1470"/>
      <c r="AI49" s="500"/>
      <c r="AJ49" s="495"/>
      <c r="AK49" s="491"/>
    </row>
    <row r="50" spans="1:37" ht="13.8" x14ac:dyDescent="0.25">
      <c r="A50" s="112"/>
      <c r="B50" s="98" t="s">
        <v>153</v>
      </c>
      <c r="C50" s="119" t="s">
        <v>282</v>
      </c>
      <c r="D50" s="55"/>
      <c r="E50" s="51"/>
      <c r="F50" s="56"/>
      <c r="G50" s="50"/>
      <c r="H50" s="51"/>
      <c r="I50" s="52"/>
      <c r="J50" s="55"/>
      <c r="K50" s="51"/>
      <c r="L50" s="56"/>
      <c r="M50" s="50"/>
      <c r="N50" s="51"/>
      <c r="O50" s="56"/>
      <c r="P50" s="49"/>
      <c r="Q50" s="53"/>
      <c r="R50" s="54"/>
      <c r="S50" s="48"/>
      <c r="T50" s="53"/>
      <c r="U50" s="1472"/>
      <c r="V50" s="55"/>
      <c r="W50" s="51"/>
      <c r="X50" s="52"/>
      <c r="Y50" s="55"/>
      <c r="Z50" s="51"/>
      <c r="AA50" s="56"/>
      <c r="AB50" s="50"/>
      <c r="AC50" s="51"/>
      <c r="AD50" s="51"/>
      <c r="AE50" s="51"/>
      <c r="AF50" s="51"/>
      <c r="AG50" s="56"/>
      <c r="AH50" s="235"/>
      <c r="AI50" s="51"/>
      <c r="AJ50" s="429"/>
      <c r="AK50" s="478"/>
    </row>
    <row r="51" spans="1:37" ht="13.8" x14ac:dyDescent="0.25">
      <c r="A51" s="113" t="s">
        <v>105</v>
      </c>
      <c r="B51" s="99" t="s">
        <v>123</v>
      </c>
      <c r="C51" s="120" t="s">
        <v>282</v>
      </c>
      <c r="D51" s="60"/>
      <c r="E51" s="62"/>
      <c r="F51" s="64"/>
      <c r="G51" s="61"/>
      <c r="H51" s="62"/>
      <c r="I51" s="63"/>
      <c r="J51" s="60"/>
      <c r="K51" s="62"/>
      <c r="L51" s="64"/>
      <c r="M51" s="61"/>
      <c r="N51" s="62"/>
      <c r="O51" s="64"/>
      <c r="P51" s="61"/>
      <c r="Q51" s="62"/>
      <c r="R51" s="74"/>
      <c r="S51" s="60"/>
      <c r="T51" s="62"/>
      <c r="U51" s="124"/>
      <c r="V51" s="60"/>
      <c r="W51" s="62"/>
      <c r="X51" s="63"/>
      <c r="Y51" s="60"/>
      <c r="Z51" s="62"/>
      <c r="AA51" s="64"/>
      <c r="AB51" s="61"/>
      <c r="AC51" s="62"/>
      <c r="AD51" s="62"/>
      <c r="AE51" s="62"/>
      <c r="AF51" s="62"/>
      <c r="AG51" s="64"/>
      <c r="AH51" s="122"/>
      <c r="AI51" s="58"/>
      <c r="AJ51" s="77"/>
      <c r="AK51" s="475"/>
    </row>
    <row r="52" spans="1:37" x14ac:dyDescent="0.25">
      <c r="A52" s="114" t="s">
        <v>100</v>
      </c>
      <c r="B52" s="102" t="s">
        <v>733</v>
      </c>
      <c r="C52" s="128" t="s">
        <v>282</v>
      </c>
      <c r="D52" s="60"/>
      <c r="E52" s="62"/>
      <c r="F52" s="64"/>
      <c r="G52" s="61"/>
      <c r="H52" s="62"/>
      <c r="I52" s="63"/>
      <c r="J52" s="60"/>
      <c r="K52" s="62"/>
      <c r="L52" s="64"/>
      <c r="M52" s="61"/>
      <c r="N52" s="62"/>
      <c r="O52" s="64"/>
      <c r="P52" s="61"/>
      <c r="Q52" s="61"/>
      <c r="R52" s="64"/>
      <c r="S52" s="60"/>
      <c r="T52" s="62"/>
      <c r="U52" s="63"/>
      <c r="V52" s="60"/>
      <c r="W52" s="62"/>
      <c r="X52" s="63"/>
      <c r="Y52" s="60"/>
      <c r="Z52" s="62"/>
      <c r="AA52" s="64"/>
      <c r="AB52" s="61"/>
      <c r="AC52" s="62"/>
      <c r="AD52" s="62"/>
      <c r="AE52" s="62"/>
      <c r="AF52" s="62"/>
      <c r="AG52" s="64"/>
      <c r="AH52" s="124"/>
      <c r="AI52" s="62"/>
      <c r="AJ52" s="74"/>
      <c r="AK52" s="475"/>
    </row>
    <row r="53" spans="1:37" ht="26.4" x14ac:dyDescent="0.25">
      <c r="A53" s="114" t="s">
        <v>101</v>
      </c>
      <c r="B53" s="102" t="s">
        <v>37</v>
      </c>
      <c r="C53" s="128" t="s">
        <v>282</v>
      </c>
      <c r="D53" s="60"/>
      <c r="E53" s="62"/>
      <c r="F53" s="64"/>
      <c r="G53" s="61"/>
      <c r="H53" s="62"/>
      <c r="I53" s="63"/>
      <c r="J53" s="60"/>
      <c r="K53" s="62"/>
      <c r="L53" s="64"/>
      <c r="M53" s="61"/>
      <c r="N53" s="62"/>
      <c r="O53" s="64"/>
      <c r="P53" s="61"/>
      <c r="Q53" s="61"/>
      <c r="R53" s="64"/>
      <c r="S53" s="60"/>
      <c r="T53" s="62"/>
      <c r="U53" s="63"/>
      <c r="V53" s="60"/>
      <c r="W53" s="62"/>
      <c r="X53" s="63"/>
      <c r="Y53" s="60"/>
      <c r="Z53" s="62"/>
      <c r="AA53" s="64"/>
      <c r="AB53" s="61"/>
      <c r="AC53" s="62"/>
      <c r="AD53" s="62"/>
      <c r="AE53" s="62"/>
      <c r="AF53" s="62"/>
      <c r="AG53" s="64"/>
      <c r="AH53" s="124"/>
      <c r="AI53" s="62"/>
      <c r="AJ53" s="74"/>
      <c r="AK53" s="475"/>
    </row>
    <row r="54" spans="1:37" ht="39.6" x14ac:dyDescent="0.25">
      <c r="A54" s="114" t="s">
        <v>102</v>
      </c>
      <c r="B54" s="102" t="s">
        <v>28</v>
      </c>
      <c r="C54" s="128" t="s">
        <v>282</v>
      </c>
      <c r="D54" s="60"/>
      <c r="E54" s="62"/>
      <c r="F54" s="64"/>
      <c r="G54" s="61"/>
      <c r="H54" s="62"/>
      <c r="I54" s="63"/>
      <c r="J54" s="60"/>
      <c r="K54" s="62"/>
      <c r="L54" s="64"/>
      <c r="M54" s="61"/>
      <c r="N54" s="62"/>
      <c r="O54" s="64"/>
      <c r="P54" s="61"/>
      <c r="Q54" s="62"/>
      <c r="R54" s="64"/>
      <c r="S54" s="60"/>
      <c r="T54" s="62"/>
      <c r="U54" s="63"/>
      <c r="V54" s="60"/>
      <c r="W54" s="62"/>
      <c r="X54" s="63"/>
      <c r="Y54" s="60"/>
      <c r="Z54" s="62"/>
      <c r="AA54" s="64"/>
      <c r="AB54" s="61"/>
      <c r="AC54" s="62"/>
      <c r="AD54" s="62"/>
      <c r="AE54" s="62"/>
      <c r="AF54" s="62"/>
      <c r="AG54" s="64"/>
      <c r="AH54" s="124"/>
      <c r="AI54" s="62"/>
      <c r="AJ54" s="74"/>
      <c r="AK54" s="475"/>
    </row>
    <row r="55" spans="1:37" x14ac:dyDescent="0.25">
      <c r="A55" s="114" t="s">
        <v>150</v>
      </c>
      <c r="B55" s="102" t="s">
        <v>38</v>
      </c>
      <c r="C55" s="128" t="s">
        <v>282</v>
      </c>
      <c r="D55" s="60"/>
      <c r="E55" s="62"/>
      <c r="F55" s="64"/>
      <c r="G55" s="61"/>
      <c r="H55" s="62"/>
      <c r="I55" s="63"/>
      <c r="J55" s="60"/>
      <c r="K55" s="62"/>
      <c r="L55" s="64"/>
      <c r="M55" s="61"/>
      <c r="N55" s="62"/>
      <c r="O55" s="64"/>
      <c r="P55" s="61"/>
      <c r="Q55" s="61"/>
      <c r="R55" s="64"/>
      <c r="S55" s="60"/>
      <c r="T55" s="61"/>
      <c r="U55" s="63"/>
      <c r="V55" s="60"/>
      <c r="W55" s="62"/>
      <c r="X55" s="63"/>
      <c r="Y55" s="60"/>
      <c r="Z55" s="62"/>
      <c r="AA55" s="64"/>
      <c r="AB55" s="61"/>
      <c r="AC55" s="62"/>
      <c r="AD55" s="62"/>
      <c r="AE55" s="62"/>
      <c r="AF55" s="62"/>
      <c r="AG55" s="64"/>
      <c r="AH55" s="124"/>
      <c r="AI55" s="62"/>
      <c r="AJ55" s="74"/>
      <c r="AK55" s="475"/>
    </row>
    <row r="56" spans="1:37" x14ac:dyDescent="0.25">
      <c r="A56" s="114"/>
      <c r="B56" s="103" t="s">
        <v>725</v>
      </c>
      <c r="C56" s="128" t="s">
        <v>282</v>
      </c>
      <c r="D56" s="60"/>
      <c r="E56" s="62"/>
      <c r="F56" s="64"/>
      <c r="G56" s="61"/>
      <c r="H56" s="62"/>
      <c r="I56" s="63"/>
      <c r="J56" s="60"/>
      <c r="K56" s="62"/>
      <c r="L56" s="64"/>
      <c r="M56" s="61"/>
      <c r="N56" s="62"/>
      <c r="O56" s="64"/>
      <c r="P56" s="61"/>
      <c r="Q56" s="62"/>
      <c r="R56" s="64"/>
      <c r="S56" s="60"/>
      <c r="T56" s="62"/>
      <c r="U56" s="63"/>
      <c r="V56" s="60"/>
      <c r="W56" s="62"/>
      <c r="X56" s="63"/>
      <c r="Y56" s="60"/>
      <c r="Z56" s="62"/>
      <c r="AA56" s="64"/>
      <c r="AB56" s="61"/>
      <c r="AC56" s="62"/>
      <c r="AD56" s="62"/>
      <c r="AE56" s="62"/>
      <c r="AF56" s="62"/>
      <c r="AG56" s="64"/>
      <c r="AH56" s="124"/>
      <c r="AI56" s="62"/>
      <c r="AJ56" s="74"/>
      <c r="AK56" s="475"/>
    </row>
    <row r="57" spans="1:37" ht="39.6" x14ac:dyDescent="0.25">
      <c r="A57" s="114"/>
      <c r="B57" s="1815" t="s">
        <v>119</v>
      </c>
      <c r="C57" s="128" t="s">
        <v>282</v>
      </c>
      <c r="D57" s="60"/>
      <c r="E57" s="62"/>
      <c r="F57" s="64"/>
      <c r="G57" s="61"/>
      <c r="H57" s="62"/>
      <c r="I57" s="63"/>
      <c r="J57" s="60"/>
      <c r="K57" s="62"/>
      <c r="L57" s="64"/>
      <c r="M57" s="61"/>
      <c r="N57" s="62"/>
      <c r="O57" s="64"/>
      <c r="P57" s="61"/>
      <c r="Q57" s="62"/>
      <c r="R57" s="64"/>
      <c r="S57" s="60"/>
      <c r="T57" s="62"/>
      <c r="U57" s="63"/>
      <c r="V57" s="60"/>
      <c r="W57" s="62"/>
      <c r="X57" s="63"/>
      <c r="Y57" s="60"/>
      <c r="Z57" s="62"/>
      <c r="AA57" s="64"/>
      <c r="AB57" s="61"/>
      <c r="AC57" s="62"/>
      <c r="AD57" s="62"/>
      <c r="AE57" s="62"/>
      <c r="AF57" s="62"/>
      <c r="AG57" s="64"/>
      <c r="AH57" s="124"/>
      <c r="AI57" s="62"/>
      <c r="AJ57" s="74"/>
      <c r="AK57" s="475"/>
    </row>
    <row r="58" spans="1:37" x14ac:dyDescent="0.25">
      <c r="A58" s="114"/>
      <c r="B58" s="103" t="s">
        <v>29</v>
      </c>
      <c r="C58" s="128" t="s">
        <v>282</v>
      </c>
      <c r="D58" s="60"/>
      <c r="E58" s="62"/>
      <c r="F58" s="64"/>
      <c r="G58" s="61"/>
      <c r="H58" s="62"/>
      <c r="I58" s="63"/>
      <c r="J58" s="60"/>
      <c r="K58" s="62"/>
      <c r="L58" s="64"/>
      <c r="M58" s="61"/>
      <c r="N58" s="62"/>
      <c r="O58" s="64"/>
      <c r="P58" s="61"/>
      <c r="Q58" s="62"/>
      <c r="R58" s="64"/>
      <c r="S58" s="60"/>
      <c r="T58" s="62"/>
      <c r="U58" s="63"/>
      <c r="V58" s="60"/>
      <c r="W58" s="62"/>
      <c r="X58" s="63"/>
      <c r="Y58" s="60"/>
      <c r="Z58" s="62"/>
      <c r="AA58" s="64"/>
      <c r="AB58" s="61"/>
      <c r="AC58" s="62"/>
      <c r="AD58" s="62"/>
      <c r="AE58" s="62"/>
      <c r="AF58" s="62"/>
      <c r="AG58" s="64"/>
      <c r="AH58" s="124"/>
      <c r="AI58" s="62"/>
      <c r="AJ58" s="74"/>
      <c r="AK58" s="475"/>
    </row>
    <row r="59" spans="1:37" x14ac:dyDescent="0.25">
      <c r="A59" s="114"/>
      <c r="B59" s="103" t="s">
        <v>39</v>
      </c>
      <c r="C59" s="128" t="s">
        <v>282</v>
      </c>
      <c r="D59" s="60"/>
      <c r="E59" s="62"/>
      <c r="F59" s="64"/>
      <c r="G59" s="61"/>
      <c r="H59" s="62"/>
      <c r="I59" s="63"/>
      <c r="J59" s="60"/>
      <c r="K59" s="62"/>
      <c r="L59" s="64"/>
      <c r="M59" s="61"/>
      <c r="N59" s="62"/>
      <c r="O59" s="64"/>
      <c r="P59" s="61"/>
      <c r="Q59" s="62"/>
      <c r="R59" s="64"/>
      <c r="S59" s="60"/>
      <c r="T59" s="62"/>
      <c r="U59" s="63"/>
      <c r="V59" s="60"/>
      <c r="W59" s="62"/>
      <c r="X59" s="63"/>
      <c r="Y59" s="60"/>
      <c r="Z59" s="62"/>
      <c r="AA59" s="64"/>
      <c r="AB59" s="61"/>
      <c r="AC59" s="62"/>
      <c r="AD59" s="62"/>
      <c r="AE59" s="62"/>
      <c r="AF59" s="62"/>
      <c r="AG59" s="64"/>
      <c r="AH59" s="124"/>
      <c r="AI59" s="62"/>
      <c r="AJ59" s="74"/>
      <c r="AK59" s="475"/>
    </row>
    <row r="60" spans="1:37" x14ac:dyDescent="0.25">
      <c r="A60" s="114"/>
      <c r="B60" s="103" t="s">
        <v>112</v>
      </c>
      <c r="C60" s="128" t="s">
        <v>282</v>
      </c>
      <c r="D60" s="60"/>
      <c r="E60" s="62"/>
      <c r="F60" s="64"/>
      <c r="G60" s="61"/>
      <c r="H60" s="62"/>
      <c r="I60" s="63"/>
      <c r="J60" s="60"/>
      <c r="K60" s="62"/>
      <c r="L60" s="64"/>
      <c r="M60" s="61"/>
      <c r="N60" s="62"/>
      <c r="O60" s="64"/>
      <c r="P60" s="61"/>
      <c r="Q60" s="62"/>
      <c r="R60" s="64"/>
      <c r="S60" s="60"/>
      <c r="T60" s="62"/>
      <c r="U60" s="63"/>
      <c r="V60" s="60"/>
      <c r="W60" s="62"/>
      <c r="X60" s="63"/>
      <c r="Y60" s="60"/>
      <c r="Z60" s="62"/>
      <c r="AA60" s="64"/>
      <c r="AB60" s="61"/>
      <c r="AC60" s="62"/>
      <c r="AD60" s="62"/>
      <c r="AE60" s="62"/>
      <c r="AF60" s="62"/>
      <c r="AG60" s="64"/>
      <c r="AH60" s="124"/>
      <c r="AI60" s="62"/>
      <c r="AJ60" s="74"/>
      <c r="AK60" s="475"/>
    </row>
    <row r="61" spans="1:37" x14ac:dyDescent="0.25">
      <c r="A61" s="114"/>
      <c r="B61" s="103" t="s">
        <v>2</v>
      </c>
      <c r="C61" s="128" t="s">
        <v>282</v>
      </c>
      <c r="D61" s="60"/>
      <c r="E61" s="62"/>
      <c r="F61" s="64"/>
      <c r="G61" s="61"/>
      <c r="H61" s="62"/>
      <c r="I61" s="63"/>
      <c r="J61" s="60"/>
      <c r="K61" s="62"/>
      <c r="L61" s="64"/>
      <c r="M61" s="61"/>
      <c r="N61" s="62"/>
      <c r="O61" s="64"/>
      <c r="P61" s="61"/>
      <c r="Q61" s="62"/>
      <c r="R61" s="64"/>
      <c r="S61" s="60"/>
      <c r="T61" s="62"/>
      <c r="U61" s="63"/>
      <c r="V61" s="60"/>
      <c r="W61" s="62"/>
      <c r="X61" s="63"/>
      <c r="Y61" s="60"/>
      <c r="Z61" s="62"/>
      <c r="AA61" s="64"/>
      <c r="AB61" s="61"/>
      <c r="AC61" s="62"/>
      <c r="AD61" s="62"/>
      <c r="AE61" s="62"/>
      <c r="AF61" s="62"/>
      <c r="AG61" s="64"/>
      <c r="AH61" s="124"/>
      <c r="AI61" s="62"/>
      <c r="AJ61" s="74"/>
      <c r="AK61" s="475"/>
    </row>
    <row r="62" spans="1:37" x14ac:dyDescent="0.25">
      <c r="A62" s="114"/>
      <c r="B62" s="103" t="s">
        <v>3</v>
      </c>
      <c r="C62" s="128" t="s">
        <v>282</v>
      </c>
      <c r="D62" s="60"/>
      <c r="E62" s="62"/>
      <c r="F62" s="64"/>
      <c r="G62" s="61"/>
      <c r="H62" s="62"/>
      <c r="I62" s="63"/>
      <c r="J62" s="60"/>
      <c r="K62" s="62"/>
      <c r="L62" s="64"/>
      <c r="M62" s="61"/>
      <c r="N62" s="62"/>
      <c r="O62" s="64"/>
      <c r="P62" s="61"/>
      <c r="Q62" s="62"/>
      <c r="R62" s="64"/>
      <c r="S62" s="60"/>
      <c r="T62" s="62"/>
      <c r="U62" s="63"/>
      <c r="V62" s="60"/>
      <c r="W62" s="62"/>
      <c r="X62" s="63"/>
      <c r="Y62" s="60"/>
      <c r="Z62" s="62"/>
      <c r="AA62" s="64"/>
      <c r="AB62" s="61"/>
      <c r="AC62" s="62"/>
      <c r="AD62" s="62"/>
      <c r="AE62" s="62"/>
      <c r="AF62" s="62"/>
      <c r="AG62" s="64"/>
      <c r="AH62" s="124"/>
      <c r="AI62" s="62"/>
      <c r="AJ62" s="74"/>
      <c r="AK62" s="475"/>
    </row>
    <row r="63" spans="1:37" x14ac:dyDescent="0.25">
      <c r="A63" s="114"/>
      <c r="B63" s="103" t="s">
        <v>735</v>
      </c>
      <c r="C63" s="128" t="s">
        <v>282</v>
      </c>
      <c r="D63" s="60"/>
      <c r="E63" s="62"/>
      <c r="F63" s="64"/>
      <c r="G63" s="61"/>
      <c r="H63" s="62"/>
      <c r="I63" s="63"/>
      <c r="J63" s="60"/>
      <c r="K63" s="62"/>
      <c r="L63" s="64"/>
      <c r="M63" s="61"/>
      <c r="N63" s="62"/>
      <c r="O63" s="64"/>
      <c r="P63" s="61"/>
      <c r="Q63" s="62"/>
      <c r="R63" s="64"/>
      <c r="S63" s="60"/>
      <c r="T63" s="62"/>
      <c r="U63" s="63"/>
      <c r="V63" s="60"/>
      <c r="W63" s="62"/>
      <c r="X63" s="63"/>
      <c r="Y63" s="60"/>
      <c r="Z63" s="62"/>
      <c r="AA63" s="64"/>
      <c r="AB63" s="61"/>
      <c r="AC63" s="62"/>
      <c r="AD63" s="62"/>
      <c r="AE63" s="62"/>
      <c r="AF63" s="62"/>
      <c r="AG63" s="64"/>
      <c r="AH63" s="124"/>
      <c r="AI63" s="62"/>
      <c r="AJ63" s="74"/>
      <c r="AK63" s="475"/>
    </row>
    <row r="64" spans="1:37" ht="14.4" customHeight="1" thickBot="1" x14ac:dyDescent="0.3">
      <c r="A64" s="1503"/>
      <c r="B64" s="1815" t="s">
        <v>30</v>
      </c>
      <c r="C64" s="1522"/>
      <c r="D64" s="1370"/>
      <c r="E64" s="446"/>
      <c r="F64" s="1371"/>
      <c r="G64" s="1182"/>
      <c r="H64" s="446"/>
      <c r="I64" s="1482"/>
      <c r="J64" s="1370"/>
      <c r="K64" s="446"/>
      <c r="L64" s="1371"/>
      <c r="M64" s="1182"/>
      <c r="N64" s="446"/>
      <c r="O64" s="1371"/>
      <c r="P64" s="1182"/>
      <c r="Q64" s="446"/>
      <c r="R64" s="1371"/>
      <c r="S64" s="1370"/>
      <c r="T64" s="446"/>
      <c r="U64" s="1482"/>
      <c r="V64" s="1370"/>
      <c r="W64" s="446"/>
      <c r="X64" s="1482"/>
      <c r="Y64" s="1370"/>
      <c r="Z64" s="446"/>
      <c r="AA64" s="1371"/>
      <c r="AB64" s="1182"/>
      <c r="AC64" s="446"/>
      <c r="AD64" s="446"/>
      <c r="AE64" s="446"/>
      <c r="AF64" s="446"/>
      <c r="AG64" s="1371"/>
      <c r="AH64" s="1183"/>
      <c r="AI64" s="446"/>
      <c r="AJ64" s="502"/>
      <c r="AK64" s="1184"/>
    </row>
    <row r="65" spans="1:37" ht="13.8" x14ac:dyDescent="0.25">
      <c r="A65" s="1523" t="s">
        <v>144</v>
      </c>
      <c r="B65" s="1516" t="s">
        <v>485</v>
      </c>
      <c r="C65" s="1524" t="s">
        <v>282</v>
      </c>
      <c r="D65" s="48"/>
      <c r="E65" s="53"/>
      <c r="F65" s="54"/>
      <c r="G65" s="49"/>
      <c r="H65" s="53"/>
      <c r="I65" s="1472"/>
      <c r="J65" s="48"/>
      <c r="K65" s="53"/>
      <c r="L65" s="54"/>
      <c r="M65" s="49"/>
      <c r="N65" s="53"/>
      <c r="O65" s="54"/>
      <c r="P65" s="49"/>
      <c r="Q65" s="49"/>
      <c r="R65" s="54"/>
      <c r="S65" s="48"/>
      <c r="T65" s="49"/>
      <c r="U65" s="1472"/>
      <c r="V65" s="48"/>
      <c r="W65" s="53"/>
      <c r="X65" s="1472"/>
      <c r="Y65" s="48"/>
      <c r="Z65" s="53"/>
      <c r="AA65" s="54"/>
      <c r="AB65" s="49"/>
      <c r="AC65" s="53"/>
      <c r="AD65" s="53"/>
      <c r="AE65" s="53"/>
      <c r="AF65" s="53"/>
      <c r="AG65" s="54"/>
      <c r="AH65" s="1385"/>
      <c r="AI65" s="1377"/>
      <c r="AJ65" s="1386"/>
      <c r="AK65" s="478"/>
    </row>
    <row r="66" spans="1:37" x14ac:dyDescent="0.25">
      <c r="A66" s="114" t="s">
        <v>103</v>
      </c>
      <c r="B66" s="102" t="s">
        <v>109</v>
      </c>
      <c r="C66" s="128" t="s">
        <v>282</v>
      </c>
      <c r="D66" s="68"/>
      <c r="E66" s="62"/>
      <c r="F66" s="1453"/>
      <c r="G66" s="1463"/>
      <c r="H66" s="1451"/>
      <c r="I66" s="1460"/>
      <c r="J66" s="68"/>
      <c r="K66" s="1451"/>
      <c r="L66" s="1453"/>
      <c r="M66" s="1463"/>
      <c r="N66" s="1451"/>
      <c r="O66" s="1453"/>
      <c r="P66" s="61"/>
      <c r="Q66" s="62"/>
      <c r="R66" s="64"/>
      <c r="S66" s="60"/>
      <c r="T66" s="62"/>
      <c r="U66" s="63"/>
      <c r="V66" s="60"/>
      <c r="W66" s="62"/>
      <c r="X66" s="63"/>
      <c r="Y66" s="60"/>
      <c r="Z66" s="62"/>
      <c r="AA66" s="64"/>
      <c r="AB66" s="61"/>
      <c r="AC66" s="62"/>
      <c r="AD66" s="62"/>
      <c r="AE66" s="62"/>
      <c r="AF66" s="62"/>
      <c r="AG66" s="64"/>
      <c r="AH66" s="124"/>
      <c r="AI66" s="62"/>
      <c r="AJ66" s="74"/>
      <c r="AK66" s="475"/>
    </row>
    <row r="67" spans="1:37" ht="26.4" x14ac:dyDescent="0.25">
      <c r="A67" s="115" t="s">
        <v>104</v>
      </c>
      <c r="B67" s="102" t="s">
        <v>124</v>
      </c>
      <c r="C67" s="128" t="s">
        <v>282</v>
      </c>
      <c r="D67" s="67"/>
      <c r="E67" s="62"/>
      <c r="F67" s="1454"/>
      <c r="G67" s="1464"/>
      <c r="H67" s="1452"/>
      <c r="I67" s="1461"/>
      <c r="J67" s="67"/>
      <c r="K67" s="1452"/>
      <c r="L67" s="1454"/>
      <c r="M67" s="1464"/>
      <c r="N67" s="1452"/>
      <c r="O67" s="1454"/>
      <c r="P67" s="61"/>
      <c r="Q67" s="62"/>
      <c r="R67" s="64"/>
      <c r="S67" s="60"/>
      <c r="T67" s="62"/>
      <c r="U67" s="63"/>
      <c r="V67" s="60"/>
      <c r="W67" s="62"/>
      <c r="X67" s="63"/>
      <c r="Y67" s="60"/>
      <c r="Z67" s="62"/>
      <c r="AA67" s="64"/>
      <c r="AB67" s="61"/>
      <c r="AC67" s="62"/>
      <c r="AD67" s="62"/>
      <c r="AE67" s="62"/>
      <c r="AF67" s="62"/>
      <c r="AG67" s="64"/>
      <c r="AH67" s="124"/>
      <c r="AI67" s="62"/>
      <c r="AJ67" s="74"/>
      <c r="AK67" s="475"/>
    </row>
    <row r="68" spans="1:37" ht="26.4" x14ac:dyDescent="0.25">
      <c r="A68" s="115" t="s">
        <v>151</v>
      </c>
      <c r="B68" s="102" t="s">
        <v>111</v>
      </c>
      <c r="C68" s="128" t="s">
        <v>282</v>
      </c>
      <c r="D68" s="67"/>
      <c r="E68" s="62"/>
      <c r="F68" s="1454"/>
      <c r="G68" s="1464"/>
      <c r="H68" s="1452"/>
      <c r="I68" s="1461"/>
      <c r="J68" s="67"/>
      <c r="K68" s="1452"/>
      <c r="L68" s="1454"/>
      <c r="M68" s="1464"/>
      <c r="N68" s="1452"/>
      <c r="O68" s="1454"/>
      <c r="P68" s="61"/>
      <c r="Q68" s="62"/>
      <c r="R68" s="64"/>
      <c r="S68" s="60"/>
      <c r="T68" s="62"/>
      <c r="U68" s="63"/>
      <c r="V68" s="60"/>
      <c r="W68" s="62"/>
      <c r="X68" s="63"/>
      <c r="Y68" s="60"/>
      <c r="Z68" s="62"/>
      <c r="AA68" s="64"/>
      <c r="AB68" s="61"/>
      <c r="AC68" s="62"/>
      <c r="AD68" s="62"/>
      <c r="AE68" s="62"/>
      <c r="AF68" s="62"/>
      <c r="AG68" s="64"/>
      <c r="AH68" s="124"/>
      <c r="AI68" s="62"/>
      <c r="AJ68" s="74"/>
      <c r="AK68" s="475"/>
    </row>
    <row r="69" spans="1:37" ht="39.6" x14ac:dyDescent="0.25">
      <c r="A69" s="115" t="s">
        <v>152</v>
      </c>
      <c r="B69" s="102" t="s">
        <v>710</v>
      </c>
      <c r="C69" s="128" t="s">
        <v>282</v>
      </c>
      <c r="D69" s="67"/>
      <c r="E69" s="62"/>
      <c r="F69" s="1454"/>
      <c r="G69" s="1464"/>
      <c r="H69" s="1452"/>
      <c r="I69" s="1461"/>
      <c r="J69" s="67"/>
      <c r="K69" s="1452"/>
      <c r="L69" s="1454"/>
      <c r="M69" s="1464"/>
      <c r="N69" s="1452"/>
      <c r="O69" s="1454"/>
      <c r="P69" s="61"/>
      <c r="Q69" s="62"/>
      <c r="R69" s="64"/>
      <c r="S69" s="60"/>
      <c r="T69" s="62"/>
      <c r="U69" s="63"/>
      <c r="V69" s="60"/>
      <c r="W69" s="62"/>
      <c r="X69" s="63"/>
      <c r="Y69" s="60"/>
      <c r="Z69" s="62"/>
      <c r="AA69" s="64"/>
      <c r="AB69" s="61"/>
      <c r="AC69" s="62"/>
      <c r="AD69" s="62"/>
      <c r="AE69" s="62"/>
      <c r="AF69" s="62"/>
      <c r="AG69" s="64"/>
      <c r="AH69" s="124"/>
      <c r="AI69" s="62"/>
      <c r="AJ69" s="74"/>
      <c r="AK69" s="475"/>
    </row>
    <row r="70" spans="1:37" ht="13.8" x14ac:dyDescent="0.25">
      <c r="A70" s="104" t="s">
        <v>145</v>
      </c>
      <c r="B70" s="106" t="s">
        <v>19</v>
      </c>
      <c r="C70" s="120" t="s">
        <v>282</v>
      </c>
      <c r="D70" s="68"/>
      <c r="E70" s="62"/>
      <c r="F70" s="1453"/>
      <c r="G70" s="1463"/>
      <c r="H70" s="1451"/>
      <c r="I70" s="1460"/>
      <c r="J70" s="68"/>
      <c r="K70" s="1451"/>
      <c r="L70" s="1453"/>
      <c r="M70" s="1463"/>
      <c r="N70" s="1451"/>
      <c r="O70" s="1453"/>
      <c r="P70" s="61"/>
      <c r="Q70" s="62"/>
      <c r="R70" s="64"/>
      <c r="S70" s="60"/>
      <c r="T70" s="62"/>
      <c r="U70" s="63"/>
      <c r="V70" s="60"/>
      <c r="W70" s="62"/>
      <c r="X70" s="63"/>
      <c r="Y70" s="60"/>
      <c r="Z70" s="62"/>
      <c r="AA70" s="64"/>
      <c r="AB70" s="61"/>
      <c r="AC70" s="62"/>
      <c r="AD70" s="62"/>
      <c r="AE70" s="62"/>
      <c r="AF70" s="62"/>
      <c r="AG70" s="64"/>
      <c r="AH70" s="124"/>
      <c r="AI70" s="62"/>
      <c r="AJ70" s="74"/>
      <c r="AK70" s="475"/>
    </row>
    <row r="71" spans="1:37" ht="13.8" x14ac:dyDescent="0.25">
      <c r="A71" s="104" t="s">
        <v>146</v>
      </c>
      <c r="B71" s="333" t="s">
        <v>143</v>
      </c>
      <c r="C71" s="120" t="s">
        <v>282</v>
      </c>
      <c r="D71" s="68"/>
      <c r="E71" s="62"/>
      <c r="F71" s="1453"/>
      <c r="G71" s="1463"/>
      <c r="H71" s="1451"/>
      <c r="I71" s="1460"/>
      <c r="J71" s="68"/>
      <c r="K71" s="1451"/>
      <c r="L71" s="1453"/>
      <c r="M71" s="1463"/>
      <c r="N71" s="1451"/>
      <c r="O71" s="1453"/>
      <c r="P71" s="61"/>
      <c r="Q71" s="62"/>
      <c r="R71" s="64"/>
      <c r="S71" s="60"/>
      <c r="T71" s="62"/>
      <c r="U71" s="63"/>
      <c r="V71" s="60"/>
      <c r="W71" s="62"/>
      <c r="X71" s="63"/>
      <c r="Y71" s="60"/>
      <c r="Z71" s="62"/>
      <c r="AA71" s="64"/>
      <c r="AB71" s="61"/>
      <c r="AC71" s="62"/>
      <c r="AD71" s="62"/>
      <c r="AE71" s="62"/>
      <c r="AF71" s="62"/>
      <c r="AG71" s="64"/>
      <c r="AH71" s="124"/>
      <c r="AI71" s="62"/>
      <c r="AJ71" s="74"/>
      <c r="AK71" s="475"/>
    </row>
    <row r="72" spans="1:37" ht="14.4" thickBot="1" x14ac:dyDescent="0.3">
      <c r="A72" s="116" t="s">
        <v>147</v>
      </c>
      <c r="B72" s="107" t="s">
        <v>257</v>
      </c>
      <c r="C72" s="121" t="s">
        <v>282</v>
      </c>
      <c r="D72" s="1517"/>
      <c r="E72" s="70"/>
      <c r="F72" s="1520"/>
      <c r="G72" s="1521"/>
      <c r="H72" s="1519"/>
      <c r="I72" s="1518"/>
      <c r="J72" s="1517"/>
      <c r="K72" s="1519"/>
      <c r="L72" s="1520"/>
      <c r="M72" s="1521"/>
      <c r="N72" s="1519"/>
      <c r="O72" s="1520"/>
      <c r="P72" s="69"/>
      <c r="Q72" s="70"/>
      <c r="R72" s="73"/>
      <c r="S72" s="72"/>
      <c r="T72" s="70"/>
      <c r="U72" s="71"/>
      <c r="V72" s="72"/>
      <c r="W72" s="70"/>
      <c r="X72" s="71"/>
      <c r="Y72" s="72"/>
      <c r="Z72" s="70"/>
      <c r="AA72" s="73"/>
      <c r="AB72" s="69"/>
      <c r="AC72" s="70"/>
      <c r="AD72" s="70"/>
      <c r="AE72" s="70"/>
      <c r="AF72" s="70"/>
      <c r="AG72" s="73"/>
      <c r="AH72" s="1389"/>
      <c r="AI72" s="70"/>
      <c r="AJ72" s="130"/>
      <c r="AK72" s="476"/>
    </row>
    <row r="73" spans="1:37" ht="14.4" thickBot="1" x14ac:dyDescent="0.3">
      <c r="A73" s="278" t="s">
        <v>148</v>
      </c>
      <c r="B73" s="334" t="s">
        <v>5</v>
      </c>
      <c r="C73" s="1476" t="s">
        <v>282</v>
      </c>
      <c r="D73" s="1506"/>
      <c r="E73" s="1194"/>
      <c r="F73" s="1509"/>
      <c r="G73" s="1510"/>
      <c r="H73" s="1508"/>
      <c r="I73" s="1507"/>
      <c r="J73" s="1506"/>
      <c r="K73" s="1508"/>
      <c r="L73" s="1509"/>
      <c r="M73" s="1510"/>
      <c r="N73" s="1508"/>
      <c r="O73" s="1509"/>
      <c r="P73" s="1193"/>
      <c r="Q73" s="1194"/>
      <c r="R73" s="1512"/>
      <c r="S73" s="1511"/>
      <c r="T73" s="1194"/>
      <c r="U73" s="1513"/>
      <c r="V73" s="1511"/>
      <c r="W73" s="1194"/>
      <c r="X73" s="1513"/>
      <c r="Y73" s="1511"/>
      <c r="Z73" s="1194"/>
      <c r="AA73" s="1512"/>
      <c r="AB73" s="1193"/>
      <c r="AC73" s="1194"/>
      <c r="AD73" s="1194"/>
      <c r="AE73" s="1194"/>
      <c r="AF73" s="1194"/>
      <c r="AG73" s="1512"/>
      <c r="AH73" s="295"/>
      <c r="AI73" s="1194"/>
      <c r="AJ73" s="1195"/>
      <c r="AK73" s="1192"/>
    </row>
    <row r="74" spans="1:37" ht="14.4" thickBot="1" x14ac:dyDescent="0.3">
      <c r="A74" s="278" t="s">
        <v>149</v>
      </c>
      <c r="B74" s="334" t="s">
        <v>31</v>
      </c>
      <c r="C74" s="1476" t="s">
        <v>282</v>
      </c>
      <c r="D74" s="1483"/>
      <c r="E74" s="504"/>
      <c r="F74" s="1484"/>
      <c r="G74" s="1485"/>
      <c r="H74" s="1486"/>
      <c r="I74" s="1487"/>
      <c r="J74" s="1483"/>
      <c r="K74" s="1486"/>
      <c r="L74" s="1484"/>
      <c r="M74" s="1485"/>
      <c r="N74" s="1486"/>
      <c r="O74" s="1484"/>
      <c r="P74" s="1397"/>
      <c r="Q74" s="504"/>
      <c r="R74" s="1416"/>
      <c r="S74" s="1396"/>
      <c r="T74" s="504"/>
      <c r="U74" s="1395"/>
      <c r="V74" s="1396"/>
      <c r="W74" s="504"/>
      <c r="X74" s="1395"/>
      <c r="Y74" s="1396"/>
      <c r="Z74" s="504"/>
      <c r="AA74" s="1416"/>
      <c r="AB74" s="1397"/>
      <c r="AC74" s="504"/>
      <c r="AD74" s="504"/>
      <c r="AE74" s="504"/>
      <c r="AF74" s="504"/>
      <c r="AG74" s="1416"/>
      <c r="AH74" s="1415"/>
      <c r="AI74" s="504"/>
      <c r="AJ74" s="505"/>
      <c r="AK74" s="1488"/>
    </row>
    <row r="77" spans="1:37" ht="14.4" thickBot="1" x14ac:dyDescent="0.3">
      <c r="B77" s="17"/>
      <c r="C77" s="17"/>
      <c r="D77" s="110"/>
      <c r="E77" s="110"/>
      <c r="F77" s="110"/>
      <c r="G77" s="110"/>
      <c r="H77" s="110"/>
      <c r="I77" s="110"/>
      <c r="J77" s="110"/>
      <c r="K77" s="110"/>
      <c r="L77" s="110"/>
      <c r="M77" s="110"/>
      <c r="N77" s="110"/>
      <c r="O77" s="110"/>
    </row>
    <row r="78" spans="1:37" ht="18" customHeight="1" thickBot="1" x14ac:dyDescent="0.35">
      <c r="A78" s="125" t="s">
        <v>470</v>
      </c>
      <c r="B78" s="125"/>
      <c r="C78" s="484"/>
      <c r="D78" s="484"/>
      <c r="E78" s="484"/>
      <c r="F78" s="484"/>
      <c r="G78" s="484"/>
      <c r="H78" s="484"/>
      <c r="I78" s="484"/>
      <c r="J78" s="484"/>
      <c r="K78" s="484"/>
      <c r="L78" s="484"/>
      <c r="M78" s="1465">
        <f>C4</f>
        <v>2025</v>
      </c>
      <c r="N78" s="152"/>
      <c r="O78" s="152"/>
      <c r="P78" s="152"/>
      <c r="Q78" s="152"/>
      <c r="R78" s="152"/>
    </row>
    <row r="79" spans="1:37" ht="14.4" thickBot="1" x14ac:dyDescent="0.3">
      <c r="B79" s="17"/>
      <c r="C79" s="17"/>
      <c r="D79" s="110"/>
      <c r="E79" s="110"/>
      <c r="F79" s="110"/>
      <c r="G79" s="110"/>
      <c r="H79" s="110"/>
      <c r="I79" s="110"/>
      <c r="J79" s="110"/>
      <c r="K79" s="110"/>
      <c r="L79" s="110"/>
      <c r="M79" s="110"/>
      <c r="N79" s="110"/>
      <c r="O79" s="110"/>
    </row>
    <row r="80" spans="1:37" ht="20.399999999999999" customHeight="1" thickBot="1" x14ac:dyDescent="0.3">
      <c r="A80" s="1634" t="s">
        <v>0</v>
      </c>
      <c r="B80" s="1636" t="s">
        <v>132</v>
      </c>
      <c r="C80" s="1638" t="s">
        <v>7</v>
      </c>
      <c r="D80" s="1651" t="s">
        <v>660</v>
      </c>
      <c r="E80" s="1652"/>
      <c r="F80" s="1652"/>
      <c r="G80" s="1652"/>
      <c r="H80" s="1652"/>
      <c r="I80" s="1652"/>
      <c r="J80" s="1652"/>
      <c r="K80" s="1652"/>
      <c r="L80" s="1652"/>
      <c r="M80" s="1652"/>
      <c r="N80" s="1652"/>
      <c r="O80" s="1652"/>
      <c r="P80" s="1652"/>
      <c r="Q80" s="1652"/>
      <c r="R80" s="1652"/>
      <c r="S80" s="1652"/>
      <c r="T80" s="1652"/>
      <c r="U80" s="1652"/>
      <c r="V80" s="1652"/>
      <c r="W80" s="1652"/>
      <c r="X80" s="1652"/>
      <c r="Y80" s="1652"/>
      <c r="Z80" s="1652"/>
      <c r="AA80" s="1652"/>
      <c r="AB80" s="1652"/>
      <c r="AC80" s="1652"/>
      <c r="AD80" s="1652"/>
      <c r="AE80" s="1652"/>
      <c r="AF80" s="1652"/>
      <c r="AG80" s="1652"/>
      <c r="AH80" s="484">
        <f>C4</f>
        <v>2025</v>
      </c>
      <c r="AI80" s="440"/>
      <c r="AJ80" s="440"/>
      <c r="AK80" s="127"/>
    </row>
    <row r="81" spans="1:37" ht="19.95" customHeight="1" x14ac:dyDescent="0.25">
      <c r="A81" s="1635"/>
      <c r="B81" s="1637"/>
      <c r="C81" s="1639"/>
      <c r="D81" s="1632" t="s">
        <v>126</v>
      </c>
      <c r="E81" s="1633"/>
      <c r="F81" s="1633"/>
      <c r="G81" s="1602" t="s">
        <v>700</v>
      </c>
      <c r="H81" s="1630"/>
      <c r="I81" s="1631"/>
      <c r="J81" s="1602" t="s">
        <v>701</v>
      </c>
      <c r="K81" s="1630"/>
      <c r="L81" s="1631"/>
      <c r="M81" s="1630" t="s">
        <v>702</v>
      </c>
      <c r="N81" s="1630"/>
      <c r="O81" s="1630"/>
      <c r="P81" s="1602" t="s">
        <v>703</v>
      </c>
      <c r="Q81" s="1630"/>
      <c r="R81" s="1631"/>
      <c r="S81" s="1602" t="s">
        <v>6</v>
      </c>
      <c r="T81" s="1630"/>
      <c r="U81" s="1631"/>
      <c r="V81" s="1630" t="s">
        <v>704</v>
      </c>
      <c r="W81" s="1630"/>
      <c r="X81" s="1630"/>
      <c r="Y81" s="1634" t="s">
        <v>705</v>
      </c>
      <c r="Z81" s="1662"/>
      <c r="AA81" s="1666"/>
      <c r="AB81" s="1602" t="s">
        <v>706</v>
      </c>
      <c r="AC81" s="1630"/>
      <c r="AD81" s="1631"/>
      <c r="AE81" s="1630" t="s">
        <v>707</v>
      </c>
      <c r="AF81" s="1630"/>
      <c r="AG81" s="1631"/>
      <c r="AH81" s="1602" t="s">
        <v>375</v>
      </c>
      <c r="AI81" s="1630"/>
      <c r="AJ81" s="1631"/>
      <c r="AK81" s="1599" t="s">
        <v>141</v>
      </c>
    </row>
    <row r="82" spans="1:37" ht="28.95" customHeight="1" x14ac:dyDescent="0.25">
      <c r="A82" s="1635"/>
      <c r="B82" s="1637"/>
      <c r="C82" s="1639"/>
      <c r="D82" s="1646" t="s">
        <v>92</v>
      </c>
      <c r="E82" s="1641" t="s">
        <v>140</v>
      </c>
      <c r="F82" s="1649" t="s">
        <v>142</v>
      </c>
      <c r="G82" s="1628"/>
      <c r="H82" s="1626"/>
      <c r="I82" s="1627"/>
      <c r="J82" s="1628"/>
      <c r="K82" s="1626"/>
      <c r="L82" s="1627"/>
      <c r="M82" s="1626"/>
      <c r="N82" s="1626"/>
      <c r="O82" s="1626"/>
      <c r="P82" s="1628"/>
      <c r="Q82" s="1626"/>
      <c r="R82" s="1627"/>
      <c r="S82" s="1628"/>
      <c r="T82" s="1626"/>
      <c r="U82" s="1627"/>
      <c r="V82" s="1626"/>
      <c r="W82" s="1626"/>
      <c r="X82" s="1626"/>
      <c r="Y82" s="1635"/>
      <c r="Z82" s="1664"/>
      <c r="AA82" s="1667"/>
      <c r="AB82" s="1628"/>
      <c r="AC82" s="1626"/>
      <c r="AD82" s="1627"/>
      <c r="AE82" s="1626"/>
      <c r="AF82" s="1626"/>
      <c r="AG82" s="1627"/>
      <c r="AH82" s="1628"/>
      <c r="AI82" s="1626"/>
      <c r="AJ82" s="1627"/>
      <c r="AK82" s="1629"/>
    </row>
    <row r="83" spans="1:37" ht="21" customHeight="1" thickBot="1" x14ac:dyDescent="0.3">
      <c r="A83" s="1635"/>
      <c r="B83" s="1637"/>
      <c r="C83" s="1640"/>
      <c r="D83" s="1647"/>
      <c r="E83" s="1642"/>
      <c r="F83" s="1650"/>
      <c r="G83" s="490" t="s">
        <v>14</v>
      </c>
      <c r="H83" s="85" t="s">
        <v>54</v>
      </c>
      <c r="I83" s="86" t="s">
        <v>55</v>
      </c>
      <c r="J83" s="490" t="s">
        <v>14</v>
      </c>
      <c r="K83" s="85" t="s">
        <v>54</v>
      </c>
      <c r="L83" s="86" t="s">
        <v>55</v>
      </c>
      <c r="M83" s="84" t="s">
        <v>14</v>
      </c>
      <c r="N83" s="85" t="s">
        <v>54</v>
      </c>
      <c r="O83" s="492" t="s">
        <v>55</v>
      </c>
      <c r="P83" s="490" t="s">
        <v>14</v>
      </c>
      <c r="Q83" s="85" t="s">
        <v>54</v>
      </c>
      <c r="R83" s="86" t="s">
        <v>55</v>
      </c>
      <c r="S83" s="275" t="s">
        <v>14</v>
      </c>
      <c r="T83" s="82" t="s">
        <v>54</v>
      </c>
      <c r="U83" s="83" t="s">
        <v>55</v>
      </c>
      <c r="V83" s="84" t="s">
        <v>14</v>
      </c>
      <c r="W83" s="85" t="s">
        <v>54</v>
      </c>
      <c r="X83" s="492" t="s">
        <v>55</v>
      </c>
      <c r="Y83" s="490" t="s">
        <v>14</v>
      </c>
      <c r="Z83" s="85" t="s">
        <v>54</v>
      </c>
      <c r="AA83" s="492" t="s">
        <v>55</v>
      </c>
      <c r="AB83" s="490" t="s">
        <v>14</v>
      </c>
      <c r="AC83" s="85" t="s">
        <v>54</v>
      </c>
      <c r="AD83" s="86" t="s">
        <v>55</v>
      </c>
      <c r="AE83" s="84" t="s">
        <v>14</v>
      </c>
      <c r="AF83" s="85" t="s">
        <v>54</v>
      </c>
      <c r="AG83" s="86" t="s">
        <v>55</v>
      </c>
      <c r="AH83" s="120" t="s">
        <v>14</v>
      </c>
      <c r="AI83" s="85" t="s">
        <v>54</v>
      </c>
      <c r="AJ83" s="499" t="s">
        <v>55</v>
      </c>
      <c r="AK83" s="148" t="s">
        <v>14</v>
      </c>
    </row>
    <row r="84" spans="1:37" ht="13.8" thickBot="1" x14ac:dyDescent="0.3">
      <c r="A84" s="87">
        <v>0</v>
      </c>
      <c r="B84" s="88">
        <v>1</v>
      </c>
      <c r="C84" s="150">
        <v>2</v>
      </c>
      <c r="D84" s="1405">
        <v>3</v>
      </c>
      <c r="E84" s="1402">
        <v>4</v>
      </c>
      <c r="F84" s="233">
        <v>5</v>
      </c>
      <c r="G84" s="1405">
        <f>F84+1</f>
        <v>6</v>
      </c>
      <c r="H84" s="1403">
        <f>G84+1</f>
        <v>7</v>
      </c>
      <c r="I84" s="1404">
        <f>H84+1</f>
        <v>8</v>
      </c>
      <c r="J84" s="1471">
        <f t="shared" ref="J84:R84" si="4">I84+1</f>
        <v>9</v>
      </c>
      <c r="K84" s="1458">
        <f t="shared" si="4"/>
        <v>10</v>
      </c>
      <c r="L84" s="1404">
        <f t="shared" si="4"/>
        <v>11</v>
      </c>
      <c r="M84" s="233">
        <f t="shared" si="4"/>
        <v>12</v>
      </c>
      <c r="N84" s="1458">
        <f t="shared" si="4"/>
        <v>13</v>
      </c>
      <c r="O84" s="1458">
        <f t="shared" si="4"/>
        <v>14</v>
      </c>
      <c r="P84" s="1471">
        <f t="shared" si="4"/>
        <v>15</v>
      </c>
      <c r="Q84" s="1458">
        <f t="shared" si="4"/>
        <v>16</v>
      </c>
      <c r="R84" s="1404">
        <f t="shared" si="4"/>
        <v>17</v>
      </c>
      <c r="S84" s="1405">
        <v>9</v>
      </c>
      <c r="T84" s="1403">
        <v>10</v>
      </c>
      <c r="U84" s="1404">
        <v>11</v>
      </c>
      <c r="V84" s="233">
        <f t="shared" ref="V84:AG84" si="5">U84+1</f>
        <v>12</v>
      </c>
      <c r="W84" s="1458">
        <f t="shared" si="5"/>
        <v>13</v>
      </c>
      <c r="X84" s="1458">
        <f t="shared" si="5"/>
        <v>14</v>
      </c>
      <c r="Y84" s="1458">
        <f t="shared" si="5"/>
        <v>15</v>
      </c>
      <c r="Z84" s="1458">
        <f t="shared" si="5"/>
        <v>16</v>
      </c>
      <c r="AA84" s="1458">
        <f t="shared" si="5"/>
        <v>17</v>
      </c>
      <c r="AB84" s="1471">
        <f t="shared" si="5"/>
        <v>18</v>
      </c>
      <c r="AC84" s="1458">
        <f t="shared" si="5"/>
        <v>19</v>
      </c>
      <c r="AD84" s="1404">
        <f t="shared" si="5"/>
        <v>20</v>
      </c>
      <c r="AE84" s="233">
        <f t="shared" si="5"/>
        <v>21</v>
      </c>
      <c r="AF84" s="1458">
        <f t="shared" si="5"/>
        <v>22</v>
      </c>
      <c r="AG84" s="1404">
        <f t="shared" si="5"/>
        <v>23</v>
      </c>
      <c r="AH84" s="121">
        <f>AG84+1</f>
        <v>24</v>
      </c>
      <c r="AI84" s="91">
        <f>AH84+1</f>
        <v>25</v>
      </c>
      <c r="AJ84" s="493">
        <f>AI84+1</f>
        <v>26</v>
      </c>
      <c r="AK84" s="149">
        <v>15</v>
      </c>
    </row>
    <row r="85" spans="1:37" s="78" customFormat="1" ht="26.4" customHeight="1" thickBot="1" x14ac:dyDescent="0.25">
      <c r="A85" s="117"/>
      <c r="B85" s="96" t="s">
        <v>256</v>
      </c>
      <c r="C85" s="1502"/>
      <c r="D85" s="118"/>
      <c r="E85" s="1498"/>
      <c r="F85" s="1459"/>
      <c r="G85" s="1455"/>
      <c r="H85" s="1456"/>
      <c r="I85" s="1457"/>
      <c r="J85" s="1455"/>
      <c r="K85" s="1456"/>
      <c r="L85" s="1457"/>
      <c r="M85" s="1462"/>
      <c r="N85" s="1456"/>
      <c r="O85" s="1459"/>
      <c r="P85" s="1499"/>
      <c r="Q85" s="1497"/>
      <c r="R85" s="30"/>
      <c r="S85" s="1499"/>
      <c r="T85" s="1497"/>
      <c r="U85" s="30"/>
      <c r="V85" s="1474"/>
      <c r="W85" s="500"/>
      <c r="X85" s="500"/>
      <c r="Y85" s="500"/>
      <c r="Z85" s="500"/>
      <c r="AA85" s="30"/>
      <c r="AB85" s="1473"/>
      <c r="AC85" s="500"/>
      <c r="AD85" s="30"/>
      <c r="AE85" s="1496"/>
      <c r="AF85" s="1497"/>
      <c r="AG85" s="30"/>
      <c r="AH85" s="494"/>
      <c r="AI85" s="500"/>
      <c r="AJ85" s="495"/>
      <c r="AK85" s="491"/>
    </row>
    <row r="86" spans="1:37" ht="13.8" x14ac:dyDescent="0.25">
      <c r="A86" s="112"/>
      <c r="B86" s="98" t="s">
        <v>153</v>
      </c>
      <c r="C86" s="276" t="s">
        <v>282</v>
      </c>
      <c r="D86" s="55"/>
      <c r="E86" s="51"/>
      <c r="F86" s="52"/>
      <c r="G86" s="55"/>
      <c r="H86" s="51"/>
      <c r="I86" s="56"/>
      <c r="J86" s="55"/>
      <c r="K86" s="51"/>
      <c r="L86" s="56"/>
      <c r="M86" s="50"/>
      <c r="N86" s="51"/>
      <c r="O86" s="52"/>
      <c r="P86" s="55"/>
      <c r="Q86" s="51"/>
      <c r="R86" s="56"/>
      <c r="S86" s="55"/>
      <c r="T86" s="51"/>
      <c r="U86" s="56"/>
      <c r="V86" s="50"/>
      <c r="W86" s="51"/>
      <c r="X86" s="51"/>
      <c r="Y86" s="51"/>
      <c r="Z86" s="51"/>
      <c r="AA86" s="52"/>
      <c r="AB86" s="55"/>
      <c r="AC86" s="51"/>
      <c r="AD86" s="56"/>
      <c r="AE86" s="50"/>
      <c r="AF86" s="51"/>
      <c r="AG86" s="56"/>
      <c r="AH86" s="496"/>
      <c r="AI86" s="51"/>
      <c r="AJ86" s="429"/>
      <c r="AK86" s="474"/>
    </row>
    <row r="87" spans="1:37" s="100" customFormat="1" ht="13.8" x14ac:dyDescent="0.25">
      <c r="A87" s="113" t="s">
        <v>105</v>
      </c>
      <c r="B87" s="99" t="s">
        <v>123</v>
      </c>
      <c r="C87" s="148" t="s">
        <v>282</v>
      </c>
      <c r="D87" s="57"/>
      <c r="E87" s="58"/>
      <c r="F87" s="75"/>
      <c r="G87" s="57"/>
      <c r="H87" s="58"/>
      <c r="I87" s="76"/>
      <c r="J87" s="57"/>
      <c r="K87" s="58"/>
      <c r="L87" s="76"/>
      <c r="M87" s="59"/>
      <c r="N87" s="58"/>
      <c r="O87" s="75"/>
      <c r="P87" s="57"/>
      <c r="Q87" s="58"/>
      <c r="R87" s="76"/>
      <c r="S87" s="57"/>
      <c r="T87" s="58"/>
      <c r="U87" s="76"/>
      <c r="V87" s="59"/>
      <c r="W87" s="58"/>
      <c r="X87" s="58"/>
      <c r="Y87" s="58"/>
      <c r="Z87" s="58"/>
      <c r="AA87" s="75"/>
      <c r="AB87" s="57"/>
      <c r="AC87" s="58"/>
      <c r="AD87" s="76"/>
      <c r="AE87" s="59"/>
      <c r="AF87" s="58"/>
      <c r="AG87" s="77"/>
      <c r="AH87" s="123"/>
      <c r="AI87" s="58"/>
      <c r="AJ87" s="77"/>
      <c r="AK87" s="473"/>
    </row>
    <row r="88" spans="1:37" x14ac:dyDescent="0.25">
      <c r="A88" s="101" t="s">
        <v>100</v>
      </c>
      <c r="B88" s="102" t="s">
        <v>733</v>
      </c>
      <c r="C88" s="8" t="s">
        <v>282</v>
      </c>
      <c r="D88" s="60"/>
      <c r="E88" s="62"/>
      <c r="F88" s="63"/>
      <c r="G88" s="60"/>
      <c r="H88" s="62"/>
      <c r="I88" s="64"/>
      <c r="J88" s="60"/>
      <c r="K88" s="62"/>
      <c r="L88" s="64"/>
      <c r="M88" s="61"/>
      <c r="N88" s="62"/>
      <c r="O88" s="63"/>
      <c r="P88" s="60"/>
      <c r="Q88" s="62"/>
      <c r="R88" s="64"/>
      <c r="S88" s="60"/>
      <c r="T88" s="62"/>
      <c r="U88" s="64"/>
      <c r="V88" s="61"/>
      <c r="W88" s="62"/>
      <c r="X88" s="62"/>
      <c r="Y88" s="62"/>
      <c r="Z88" s="62"/>
      <c r="AA88" s="63"/>
      <c r="AB88" s="60"/>
      <c r="AC88" s="62"/>
      <c r="AD88" s="64"/>
      <c r="AE88" s="61"/>
      <c r="AF88" s="62"/>
      <c r="AG88" s="64"/>
      <c r="AH88" s="497"/>
      <c r="AI88" s="62"/>
      <c r="AJ88" s="74"/>
      <c r="AK88" s="475"/>
    </row>
    <row r="89" spans="1:37" ht="26.4" x14ac:dyDescent="0.25">
      <c r="A89" s="101" t="s">
        <v>101</v>
      </c>
      <c r="B89" s="102" t="s">
        <v>37</v>
      </c>
      <c r="C89" s="8" t="s">
        <v>282</v>
      </c>
      <c r="D89" s="60"/>
      <c r="E89" s="62"/>
      <c r="F89" s="63"/>
      <c r="G89" s="60"/>
      <c r="H89" s="62"/>
      <c r="I89" s="64"/>
      <c r="J89" s="60"/>
      <c r="K89" s="62"/>
      <c r="L89" s="64"/>
      <c r="M89" s="61"/>
      <c r="N89" s="62"/>
      <c r="O89" s="63"/>
      <c r="P89" s="60"/>
      <c r="Q89" s="62"/>
      <c r="R89" s="64"/>
      <c r="S89" s="60"/>
      <c r="T89" s="62"/>
      <c r="U89" s="64"/>
      <c r="V89" s="61"/>
      <c r="W89" s="62"/>
      <c r="X89" s="62"/>
      <c r="Y89" s="62"/>
      <c r="Z89" s="62"/>
      <c r="AA89" s="63"/>
      <c r="AB89" s="60"/>
      <c r="AC89" s="62"/>
      <c r="AD89" s="64"/>
      <c r="AE89" s="61"/>
      <c r="AF89" s="62"/>
      <c r="AG89" s="64"/>
      <c r="AH89" s="497"/>
      <c r="AI89" s="62"/>
      <c r="AJ89" s="74"/>
      <c r="AK89" s="475"/>
    </row>
    <row r="90" spans="1:37" ht="39.6" x14ac:dyDescent="0.25">
      <c r="A90" s="101" t="s">
        <v>102</v>
      </c>
      <c r="B90" s="102" t="s">
        <v>28</v>
      </c>
      <c r="C90" s="8" t="s">
        <v>282</v>
      </c>
      <c r="D90" s="60"/>
      <c r="E90" s="62"/>
      <c r="F90" s="63"/>
      <c r="G90" s="60"/>
      <c r="H90" s="62"/>
      <c r="I90" s="64"/>
      <c r="J90" s="60"/>
      <c r="K90" s="62"/>
      <c r="L90" s="64"/>
      <c r="M90" s="61"/>
      <c r="N90" s="62"/>
      <c r="O90" s="63"/>
      <c r="P90" s="60"/>
      <c r="Q90" s="62"/>
      <c r="R90" s="64"/>
      <c r="S90" s="60"/>
      <c r="T90" s="62"/>
      <c r="U90" s="64"/>
      <c r="V90" s="61"/>
      <c r="W90" s="62"/>
      <c r="X90" s="62"/>
      <c r="Y90" s="62"/>
      <c r="Z90" s="62"/>
      <c r="AA90" s="63"/>
      <c r="AB90" s="60"/>
      <c r="AC90" s="62"/>
      <c r="AD90" s="64"/>
      <c r="AE90" s="61"/>
      <c r="AF90" s="62"/>
      <c r="AG90" s="64"/>
      <c r="AH90" s="497"/>
      <c r="AI90" s="62"/>
      <c r="AJ90" s="74"/>
      <c r="AK90" s="475"/>
    </row>
    <row r="91" spans="1:37" x14ac:dyDescent="0.25">
      <c r="A91" s="101" t="s">
        <v>150</v>
      </c>
      <c r="B91" s="102" t="s">
        <v>38</v>
      </c>
      <c r="C91" s="8" t="s">
        <v>282</v>
      </c>
      <c r="D91" s="60"/>
      <c r="E91" s="62"/>
      <c r="F91" s="63"/>
      <c r="G91" s="60"/>
      <c r="H91" s="62"/>
      <c r="I91" s="64"/>
      <c r="J91" s="60"/>
      <c r="K91" s="62"/>
      <c r="L91" s="64"/>
      <c r="M91" s="61"/>
      <c r="N91" s="62"/>
      <c r="O91" s="63"/>
      <c r="P91" s="60"/>
      <c r="Q91" s="62"/>
      <c r="R91" s="64"/>
      <c r="S91" s="60"/>
      <c r="T91" s="62"/>
      <c r="U91" s="64"/>
      <c r="V91" s="61"/>
      <c r="W91" s="62"/>
      <c r="X91" s="62"/>
      <c r="Y91" s="62"/>
      <c r="Z91" s="62"/>
      <c r="AA91" s="63"/>
      <c r="AB91" s="60"/>
      <c r="AC91" s="62"/>
      <c r="AD91" s="64"/>
      <c r="AE91" s="61"/>
      <c r="AF91" s="61"/>
      <c r="AG91" s="64"/>
      <c r="AH91" s="497"/>
      <c r="AI91" s="62"/>
      <c r="AJ91" s="74"/>
      <c r="AK91" s="475"/>
    </row>
    <row r="92" spans="1:37" x14ac:dyDescent="0.25">
      <c r="A92" s="101"/>
      <c r="B92" s="103" t="s">
        <v>725</v>
      </c>
      <c r="C92" s="8" t="s">
        <v>282</v>
      </c>
      <c r="D92" s="60"/>
      <c r="E92" s="62"/>
      <c r="F92" s="63"/>
      <c r="G92" s="60"/>
      <c r="H92" s="62"/>
      <c r="I92" s="64"/>
      <c r="J92" s="60"/>
      <c r="K92" s="62"/>
      <c r="L92" s="64"/>
      <c r="M92" s="61"/>
      <c r="N92" s="62"/>
      <c r="O92" s="63"/>
      <c r="P92" s="60"/>
      <c r="Q92" s="62"/>
      <c r="R92" s="64"/>
      <c r="S92" s="60"/>
      <c r="T92" s="62"/>
      <c r="U92" s="64"/>
      <c r="V92" s="61"/>
      <c r="W92" s="62"/>
      <c r="X92" s="62"/>
      <c r="Y92" s="62"/>
      <c r="Z92" s="62"/>
      <c r="AA92" s="63"/>
      <c r="AB92" s="60"/>
      <c r="AC92" s="62"/>
      <c r="AD92" s="64"/>
      <c r="AE92" s="61"/>
      <c r="AF92" s="62"/>
      <c r="AG92" s="64"/>
      <c r="AH92" s="497"/>
      <c r="AI92" s="62"/>
      <c r="AJ92" s="74"/>
      <c r="AK92" s="475"/>
    </row>
    <row r="93" spans="1:37" ht="39.6" x14ac:dyDescent="0.25">
      <c r="A93" s="101"/>
      <c r="B93" s="1815" t="s">
        <v>119</v>
      </c>
      <c r="C93" s="8" t="s">
        <v>282</v>
      </c>
      <c r="D93" s="60"/>
      <c r="E93" s="62"/>
      <c r="F93" s="63"/>
      <c r="G93" s="60"/>
      <c r="H93" s="62"/>
      <c r="I93" s="64"/>
      <c r="J93" s="60"/>
      <c r="K93" s="62"/>
      <c r="L93" s="64"/>
      <c r="M93" s="61"/>
      <c r="N93" s="62"/>
      <c r="O93" s="63"/>
      <c r="P93" s="60"/>
      <c r="Q93" s="62"/>
      <c r="R93" s="64"/>
      <c r="S93" s="60"/>
      <c r="T93" s="62"/>
      <c r="U93" s="64"/>
      <c r="V93" s="61"/>
      <c r="W93" s="62"/>
      <c r="X93" s="62"/>
      <c r="Y93" s="62"/>
      <c r="Z93" s="62"/>
      <c r="AA93" s="63"/>
      <c r="AB93" s="60"/>
      <c r="AC93" s="62"/>
      <c r="AD93" s="64"/>
      <c r="AE93" s="61"/>
      <c r="AF93" s="62"/>
      <c r="AG93" s="64"/>
      <c r="AH93" s="497"/>
      <c r="AI93" s="62"/>
      <c r="AJ93" s="74"/>
      <c r="AK93" s="475"/>
    </row>
    <row r="94" spans="1:37" x14ac:dyDescent="0.25">
      <c r="A94" s="101"/>
      <c r="B94" s="103" t="s">
        <v>29</v>
      </c>
      <c r="C94" s="8" t="s">
        <v>282</v>
      </c>
      <c r="D94" s="60"/>
      <c r="E94" s="62"/>
      <c r="F94" s="63"/>
      <c r="G94" s="60"/>
      <c r="H94" s="62"/>
      <c r="I94" s="64"/>
      <c r="J94" s="60"/>
      <c r="K94" s="62"/>
      <c r="L94" s="64"/>
      <c r="M94" s="61"/>
      <c r="N94" s="62"/>
      <c r="O94" s="63"/>
      <c r="P94" s="60"/>
      <c r="Q94" s="62"/>
      <c r="R94" s="64"/>
      <c r="S94" s="60"/>
      <c r="T94" s="62"/>
      <c r="U94" s="64"/>
      <c r="V94" s="61"/>
      <c r="W94" s="62"/>
      <c r="X94" s="62"/>
      <c r="Y94" s="62"/>
      <c r="Z94" s="62"/>
      <c r="AA94" s="63"/>
      <c r="AB94" s="60"/>
      <c r="AC94" s="62"/>
      <c r="AD94" s="64"/>
      <c r="AE94" s="61"/>
      <c r="AF94" s="62"/>
      <c r="AG94" s="64"/>
      <c r="AH94" s="497"/>
      <c r="AI94" s="62"/>
      <c r="AJ94" s="74"/>
      <c r="AK94" s="475"/>
    </row>
    <row r="95" spans="1:37" x14ac:dyDescent="0.25">
      <c r="A95" s="101"/>
      <c r="B95" s="103" t="s">
        <v>39</v>
      </c>
      <c r="C95" s="8" t="s">
        <v>282</v>
      </c>
      <c r="D95" s="60"/>
      <c r="E95" s="62"/>
      <c r="F95" s="63"/>
      <c r="G95" s="60"/>
      <c r="H95" s="62"/>
      <c r="I95" s="64"/>
      <c r="J95" s="60"/>
      <c r="K95" s="62"/>
      <c r="L95" s="64"/>
      <c r="M95" s="61"/>
      <c r="N95" s="62"/>
      <c r="O95" s="63"/>
      <c r="P95" s="60"/>
      <c r="Q95" s="62"/>
      <c r="R95" s="64"/>
      <c r="S95" s="60"/>
      <c r="T95" s="62"/>
      <c r="U95" s="64"/>
      <c r="V95" s="61"/>
      <c r="W95" s="62"/>
      <c r="X95" s="62"/>
      <c r="Y95" s="62"/>
      <c r="Z95" s="62"/>
      <c r="AA95" s="63"/>
      <c r="AB95" s="60"/>
      <c r="AC95" s="62"/>
      <c r="AD95" s="64"/>
      <c r="AE95" s="61"/>
      <c r="AF95" s="62"/>
      <c r="AG95" s="64"/>
      <c r="AH95" s="497"/>
      <c r="AI95" s="62"/>
      <c r="AJ95" s="74"/>
      <c r="AK95" s="475"/>
    </row>
    <row r="96" spans="1:37" x14ac:dyDescent="0.25">
      <c r="A96" s="101"/>
      <c r="B96" s="103" t="s">
        <v>112</v>
      </c>
      <c r="C96" s="8" t="s">
        <v>282</v>
      </c>
      <c r="D96" s="60"/>
      <c r="E96" s="62"/>
      <c r="F96" s="63"/>
      <c r="G96" s="60"/>
      <c r="H96" s="62"/>
      <c r="I96" s="64"/>
      <c r="J96" s="60"/>
      <c r="K96" s="62"/>
      <c r="L96" s="64"/>
      <c r="M96" s="61"/>
      <c r="N96" s="62"/>
      <c r="O96" s="63"/>
      <c r="P96" s="60"/>
      <c r="Q96" s="62"/>
      <c r="R96" s="64"/>
      <c r="S96" s="60"/>
      <c r="T96" s="62"/>
      <c r="U96" s="64"/>
      <c r="V96" s="61"/>
      <c r="W96" s="62"/>
      <c r="X96" s="62"/>
      <c r="Y96" s="62"/>
      <c r="Z96" s="62"/>
      <c r="AA96" s="63"/>
      <c r="AB96" s="60"/>
      <c r="AC96" s="62"/>
      <c r="AD96" s="64"/>
      <c r="AE96" s="61"/>
      <c r="AF96" s="62"/>
      <c r="AG96" s="64"/>
      <c r="AH96" s="497"/>
      <c r="AI96" s="62"/>
      <c r="AJ96" s="74"/>
      <c r="AK96" s="475"/>
    </row>
    <row r="97" spans="1:37" x14ac:dyDescent="0.25">
      <c r="A97" s="101"/>
      <c r="B97" s="103" t="s">
        <v>2</v>
      </c>
      <c r="C97" s="8" t="s">
        <v>282</v>
      </c>
      <c r="D97" s="60"/>
      <c r="E97" s="62"/>
      <c r="F97" s="63"/>
      <c r="G97" s="60"/>
      <c r="H97" s="62"/>
      <c r="I97" s="64"/>
      <c r="J97" s="60"/>
      <c r="K97" s="62"/>
      <c r="L97" s="64"/>
      <c r="M97" s="61"/>
      <c r="N97" s="62"/>
      <c r="O97" s="63"/>
      <c r="P97" s="60"/>
      <c r="Q97" s="62"/>
      <c r="R97" s="64"/>
      <c r="S97" s="60"/>
      <c r="T97" s="62"/>
      <c r="U97" s="64"/>
      <c r="V97" s="61"/>
      <c r="W97" s="62"/>
      <c r="X97" s="62"/>
      <c r="Y97" s="62"/>
      <c r="Z97" s="62"/>
      <c r="AA97" s="63"/>
      <c r="AB97" s="60"/>
      <c r="AC97" s="62"/>
      <c r="AD97" s="64"/>
      <c r="AE97" s="61"/>
      <c r="AF97" s="62"/>
      <c r="AG97" s="64"/>
      <c r="AH97" s="497"/>
      <c r="AI97" s="62"/>
      <c r="AJ97" s="74"/>
      <c r="AK97" s="475"/>
    </row>
    <row r="98" spans="1:37" x14ac:dyDescent="0.25">
      <c r="A98" s="101"/>
      <c r="B98" s="103" t="s">
        <v>3</v>
      </c>
      <c r="C98" s="8" t="s">
        <v>282</v>
      </c>
      <c r="D98" s="60"/>
      <c r="E98" s="62"/>
      <c r="F98" s="63"/>
      <c r="G98" s="60"/>
      <c r="H98" s="62"/>
      <c r="I98" s="64"/>
      <c r="J98" s="60"/>
      <c r="K98" s="62"/>
      <c r="L98" s="64"/>
      <c r="M98" s="61"/>
      <c r="N98" s="62"/>
      <c r="O98" s="63"/>
      <c r="P98" s="60"/>
      <c r="Q98" s="62"/>
      <c r="R98" s="64"/>
      <c r="S98" s="60"/>
      <c r="T98" s="62"/>
      <c r="U98" s="64"/>
      <c r="V98" s="61"/>
      <c r="W98" s="62"/>
      <c r="X98" s="62"/>
      <c r="Y98" s="62"/>
      <c r="Z98" s="62"/>
      <c r="AA98" s="63"/>
      <c r="AB98" s="60"/>
      <c r="AC98" s="62"/>
      <c r="AD98" s="64"/>
      <c r="AE98" s="61"/>
      <c r="AF98" s="62"/>
      <c r="AG98" s="64"/>
      <c r="AH98" s="497"/>
      <c r="AI98" s="62"/>
      <c r="AJ98" s="74"/>
      <c r="AK98" s="475"/>
    </row>
    <row r="99" spans="1:37" x14ac:dyDescent="0.25">
      <c r="A99" s="101"/>
      <c r="B99" s="103" t="s">
        <v>735</v>
      </c>
      <c r="C99" s="8" t="s">
        <v>282</v>
      </c>
      <c r="D99" s="60"/>
      <c r="E99" s="62"/>
      <c r="F99" s="63"/>
      <c r="G99" s="60"/>
      <c r="H99" s="62"/>
      <c r="I99" s="64"/>
      <c r="J99" s="60"/>
      <c r="K99" s="62"/>
      <c r="L99" s="64"/>
      <c r="M99" s="61"/>
      <c r="N99" s="62"/>
      <c r="O99" s="63"/>
      <c r="P99" s="60"/>
      <c r="Q99" s="62"/>
      <c r="R99" s="64"/>
      <c r="S99" s="60"/>
      <c r="T99" s="62"/>
      <c r="U99" s="64"/>
      <c r="V99" s="61"/>
      <c r="W99" s="62"/>
      <c r="X99" s="62"/>
      <c r="Y99" s="62"/>
      <c r="Z99" s="62"/>
      <c r="AA99" s="63"/>
      <c r="AB99" s="60"/>
      <c r="AC99" s="62"/>
      <c r="AD99" s="64"/>
      <c r="AE99" s="61"/>
      <c r="AF99" s="62"/>
      <c r="AG99" s="64"/>
      <c r="AH99" s="497"/>
      <c r="AI99" s="62"/>
      <c r="AJ99" s="74"/>
      <c r="AK99" s="475"/>
    </row>
    <row r="100" spans="1:37" ht="15" customHeight="1" thickBot="1" x14ac:dyDescent="0.3">
      <c r="A100" s="1503"/>
      <c r="B100" s="1815" t="s">
        <v>30</v>
      </c>
      <c r="C100" s="9" t="s">
        <v>282</v>
      </c>
      <c r="D100" s="1370"/>
      <c r="E100" s="446"/>
      <c r="F100" s="1482"/>
      <c r="G100" s="1370"/>
      <c r="H100" s="446"/>
      <c r="I100" s="1371"/>
      <c r="J100" s="1370"/>
      <c r="K100" s="446"/>
      <c r="L100" s="1371"/>
      <c r="M100" s="1182"/>
      <c r="N100" s="446"/>
      <c r="O100" s="1482"/>
      <c r="P100" s="1370"/>
      <c r="Q100" s="446"/>
      <c r="R100" s="1371"/>
      <c r="S100" s="1370"/>
      <c r="T100" s="446"/>
      <c r="U100" s="1371"/>
      <c r="V100" s="1182"/>
      <c r="W100" s="446"/>
      <c r="X100" s="446"/>
      <c r="Y100" s="446"/>
      <c r="Z100" s="446"/>
      <c r="AA100" s="1482"/>
      <c r="AB100" s="1370"/>
      <c r="AC100" s="446"/>
      <c r="AD100" s="1371"/>
      <c r="AE100" s="1182"/>
      <c r="AF100" s="446"/>
      <c r="AG100" s="1371"/>
      <c r="AH100" s="501"/>
      <c r="AI100" s="446"/>
      <c r="AJ100" s="502"/>
      <c r="AK100" s="1184"/>
    </row>
    <row r="101" spans="1:37" s="100" customFormat="1" ht="19.2" customHeight="1" x14ac:dyDescent="0.25">
      <c r="A101" s="1515" t="s">
        <v>144</v>
      </c>
      <c r="B101" s="1516" t="s">
        <v>485</v>
      </c>
      <c r="C101" s="147" t="s">
        <v>282</v>
      </c>
      <c r="D101" s="48"/>
      <c r="E101" s="53"/>
      <c r="F101" s="1472"/>
      <c r="G101" s="48"/>
      <c r="H101" s="53"/>
      <c r="I101" s="54"/>
      <c r="J101" s="48"/>
      <c r="K101" s="53"/>
      <c r="L101" s="54"/>
      <c r="M101" s="49"/>
      <c r="N101" s="53"/>
      <c r="O101" s="1472"/>
      <c r="P101" s="48"/>
      <c r="Q101" s="53"/>
      <c r="R101" s="54"/>
      <c r="S101" s="48"/>
      <c r="T101" s="53"/>
      <c r="U101" s="54"/>
      <c r="V101" s="49"/>
      <c r="W101" s="53"/>
      <c r="X101" s="53"/>
      <c r="Y101" s="53"/>
      <c r="Z101" s="53"/>
      <c r="AA101" s="1472"/>
      <c r="AB101" s="48"/>
      <c r="AC101" s="53"/>
      <c r="AD101" s="54"/>
      <c r="AE101" s="49"/>
      <c r="AF101" s="49"/>
      <c r="AG101" s="54"/>
      <c r="AH101" s="1399"/>
      <c r="AI101" s="1377"/>
      <c r="AJ101" s="1386"/>
      <c r="AK101" s="478"/>
    </row>
    <row r="102" spans="1:37" x14ac:dyDescent="0.25">
      <c r="A102" s="114" t="s">
        <v>103</v>
      </c>
      <c r="B102" s="102" t="s">
        <v>109</v>
      </c>
      <c r="C102" s="148" t="s">
        <v>282</v>
      </c>
      <c r="D102" s="68"/>
      <c r="E102" s="62"/>
      <c r="F102" s="1460"/>
      <c r="G102" s="68"/>
      <c r="H102" s="1451"/>
      <c r="I102" s="1453"/>
      <c r="J102" s="68"/>
      <c r="K102" s="1451"/>
      <c r="L102" s="1453"/>
      <c r="M102" s="1463"/>
      <c r="N102" s="1451"/>
      <c r="O102" s="1460"/>
      <c r="P102" s="60"/>
      <c r="Q102" s="62"/>
      <c r="R102" s="64"/>
      <c r="S102" s="60"/>
      <c r="T102" s="62"/>
      <c r="U102" s="64"/>
      <c r="V102" s="61"/>
      <c r="W102" s="62"/>
      <c r="X102" s="62"/>
      <c r="Y102" s="62"/>
      <c r="Z102" s="62"/>
      <c r="AA102" s="63"/>
      <c r="AB102" s="60"/>
      <c r="AC102" s="62"/>
      <c r="AD102" s="64"/>
      <c r="AE102" s="61"/>
      <c r="AF102" s="62"/>
      <c r="AG102" s="64"/>
      <c r="AH102" s="497"/>
      <c r="AI102" s="62"/>
      <c r="AJ102" s="74"/>
      <c r="AK102" s="475"/>
    </row>
    <row r="103" spans="1:37" ht="26.4" x14ac:dyDescent="0.25">
      <c r="A103" s="115" t="s">
        <v>104</v>
      </c>
      <c r="B103" s="102" t="s">
        <v>124</v>
      </c>
      <c r="C103" s="8" t="s">
        <v>282</v>
      </c>
      <c r="D103" s="67"/>
      <c r="E103" s="62"/>
      <c r="F103" s="1461"/>
      <c r="G103" s="67"/>
      <c r="H103" s="1452"/>
      <c r="I103" s="1454"/>
      <c r="J103" s="67"/>
      <c r="K103" s="1452"/>
      <c r="L103" s="1454"/>
      <c r="M103" s="1464"/>
      <c r="N103" s="1452"/>
      <c r="O103" s="1461"/>
      <c r="P103" s="60"/>
      <c r="Q103" s="62"/>
      <c r="R103" s="64"/>
      <c r="S103" s="60"/>
      <c r="T103" s="62"/>
      <c r="U103" s="64"/>
      <c r="V103" s="61"/>
      <c r="W103" s="62"/>
      <c r="X103" s="62"/>
      <c r="Y103" s="62"/>
      <c r="Z103" s="62"/>
      <c r="AA103" s="63"/>
      <c r="AB103" s="60"/>
      <c r="AC103" s="62"/>
      <c r="AD103" s="64"/>
      <c r="AE103" s="61"/>
      <c r="AF103" s="62"/>
      <c r="AG103" s="64"/>
      <c r="AH103" s="497"/>
      <c r="AI103" s="62"/>
      <c r="AJ103" s="74"/>
      <c r="AK103" s="475"/>
    </row>
    <row r="104" spans="1:37" ht="26.4" x14ac:dyDescent="0.25">
      <c r="A104" s="115" t="s">
        <v>151</v>
      </c>
      <c r="B104" s="102" t="s">
        <v>111</v>
      </c>
      <c r="C104" s="8"/>
      <c r="D104" s="67"/>
      <c r="E104" s="62"/>
      <c r="F104" s="1461"/>
      <c r="G104" s="67"/>
      <c r="H104" s="1452"/>
      <c r="I104" s="1454"/>
      <c r="J104" s="67"/>
      <c r="K104" s="1452"/>
      <c r="L104" s="1454"/>
      <c r="M104" s="1464"/>
      <c r="N104" s="1452"/>
      <c r="O104" s="1461"/>
      <c r="P104" s="60"/>
      <c r="Q104" s="62"/>
      <c r="R104" s="64"/>
      <c r="S104" s="60"/>
      <c r="T104" s="62"/>
      <c r="U104" s="64"/>
      <c r="V104" s="61"/>
      <c r="W104" s="62"/>
      <c r="X104" s="62"/>
      <c r="Y104" s="62"/>
      <c r="Z104" s="62"/>
      <c r="AA104" s="63"/>
      <c r="AB104" s="60"/>
      <c r="AC104" s="62"/>
      <c r="AD104" s="64"/>
      <c r="AE104" s="61"/>
      <c r="AF104" s="62"/>
      <c r="AG104" s="64"/>
      <c r="AH104" s="497"/>
      <c r="AI104" s="62"/>
      <c r="AJ104" s="74"/>
      <c r="AK104" s="475"/>
    </row>
    <row r="105" spans="1:37" ht="39.6" x14ac:dyDescent="0.25">
      <c r="A105" s="115" t="s">
        <v>152</v>
      </c>
      <c r="B105" s="102" t="s">
        <v>709</v>
      </c>
      <c r="C105" s="8" t="s">
        <v>282</v>
      </c>
      <c r="D105" s="67"/>
      <c r="E105" s="62"/>
      <c r="F105" s="1461"/>
      <c r="G105" s="67"/>
      <c r="H105" s="1452"/>
      <c r="I105" s="1454"/>
      <c r="J105" s="67"/>
      <c r="K105" s="1452"/>
      <c r="L105" s="1454"/>
      <c r="M105" s="1464"/>
      <c r="N105" s="1452"/>
      <c r="O105" s="1461"/>
      <c r="P105" s="60"/>
      <c r="Q105" s="62"/>
      <c r="R105" s="64"/>
      <c r="S105" s="60"/>
      <c r="T105" s="62"/>
      <c r="U105" s="64"/>
      <c r="V105" s="61"/>
      <c r="W105" s="62"/>
      <c r="X105" s="62"/>
      <c r="Y105" s="62"/>
      <c r="Z105" s="62"/>
      <c r="AA105" s="63"/>
      <c r="AB105" s="60"/>
      <c r="AC105" s="62"/>
      <c r="AD105" s="64"/>
      <c r="AE105" s="61"/>
      <c r="AF105" s="62"/>
      <c r="AG105" s="64"/>
      <c r="AH105" s="497"/>
      <c r="AI105" s="62"/>
      <c r="AJ105" s="74"/>
      <c r="AK105" s="475"/>
    </row>
    <row r="106" spans="1:37" x14ac:dyDescent="0.25">
      <c r="A106" s="104" t="s">
        <v>145</v>
      </c>
      <c r="B106" s="335" t="s">
        <v>19</v>
      </c>
      <c r="C106" s="148" t="s">
        <v>282</v>
      </c>
      <c r="D106" s="68"/>
      <c r="E106" s="62"/>
      <c r="F106" s="1460"/>
      <c r="G106" s="68"/>
      <c r="H106" s="1451"/>
      <c r="I106" s="1453"/>
      <c r="J106" s="68"/>
      <c r="K106" s="1451"/>
      <c r="L106" s="1453"/>
      <c r="M106" s="1463"/>
      <c r="N106" s="1451"/>
      <c r="O106" s="1460"/>
      <c r="P106" s="60"/>
      <c r="Q106" s="62"/>
      <c r="R106" s="64"/>
      <c r="S106" s="60"/>
      <c r="T106" s="62"/>
      <c r="U106" s="64"/>
      <c r="V106" s="61"/>
      <c r="W106" s="62"/>
      <c r="X106" s="62"/>
      <c r="Y106" s="62"/>
      <c r="Z106" s="62"/>
      <c r="AA106" s="63"/>
      <c r="AB106" s="60"/>
      <c r="AC106" s="62"/>
      <c r="AD106" s="64"/>
      <c r="AE106" s="61"/>
      <c r="AF106" s="62"/>
      <c r="AG106" s="64"/>
      <c r="AH106" s="497"/>
      <c r="AI106" s="62"/>
      <c r="AJ106" s="74"/>
      <c r="AK106" s="475"/>
    </row>
    <row r="107" spans="1:37" x14ac:dyDescent="0.25">
      <c r="A107" s="104" t="s">
        <v>146</v>
      </c>
      <c r="B107" s="336" t="s">
        <v>143</v>
      </c>
      <c r="C107" s="148" t="s">
        <v>282</v>
      </c>
      <c r="D107" s="68"/>
      <c r="E107" s="62"/>
      <c r="F107" s="1460"/>
      <c r="G107" s="68"/>
      <c r="H107" s="1451"/>
      <c r="I107" s="1453"/>
      <c r="J107" s="68"/>
      <c r="K107" s="1451"/>
      <c r="L107" s="1453"/>
      <c r="M107" s="1463"/>
      <c r="N107" s="1451"/>
      <c r="O107" s="1460"/>
      <c r="P107" s="60"/>
      <c r="Q107" s="62"/>
      <c r="R107" s="64"/>
      <c r="S107" s="60"/>
      <c r="T107" s="62"/>
      <c r="U107" s="64"/>
      <c r="V107" s="61"/>
      <c r="W107" s="62"/>
      <c r="X107" s="62"/>
      <c r="Y107" s="62"/>
      <c r="Z107" s="62"/>
      <c r="AA107" s="63"/>
      <c r="AB107" s="60"/>
      <c r="AC107" s="62"/>
      <c r="AD107" s="64"/>
      <c r="AE107" s="61"/>
      <c r="AF107" s="62"/>
      <c r="AG107" s="64"/>
      <c r="AH107" s="497"/>
      <c r="AI107" s="62"/>
      <c r="AJ107" s="74"/>
      <c r="AK107" s="475"/>
    </row>
    <row r="108" spans="1:37" ht="13.8" thickBot="1" x14ac:dyDescent="0.3">
      <c r="A108" s="116" t="s">
        <v>147</v>
      </c>
      <c r="B108" s="337" t="s">
        <v>4</v>
      </c>
      <c r="C108" s="150" t="s">
        <v>282</v>
      </c>
      <c r="D108" s="1517"/>
      <c r="E108" s="70"/>
      <c r="F108" s="1518"/>
      <c r="G108" s="1517"/>
      <c r="H108" s="1519"/>
      <c r="I108" s="1520"/>
      <c r="J108" s="1517"/>
      <c r="K108" s="1519"/>
      <c r="L108" s="1520"/>
      <c r="M108" s="1521"/>
      <c r="N108" s="1519"/>
      <c r="O108" s="1518"/>
      <c r="P108" s="72"/>
      <c r="Q108" s="70"/>
      <c r="R108" s="73"/>
      <c r="S108" s="72"/>
      <c r="T108" s="70"/>
      <c r="U108" s="73"/>
      <c r="V108" s="69"/>
      <c r="W108" s="70"/>
      <c r="X108" s="70"/>
      <c r="Y108" s="70"/>
      <c r="Z108" s="70"/>
      <c r="AA108" s="71"/>
      <c r="AB108" s="72"/>
      <c r="AC108" s="70"/>
      <c r="AD108" s="73"/>
      <c r="AE108" s="69"/>
      <c r="AF108" s="70"/>
      <c r="AG108" s="73"/>
      <c r="AH108" s="498"/>
      <c r="AI108" s="70"/>
      <c r="AJ108" s="130"/>
      <c r="AK108" s="476"/>
    </row>
    <row r="109" spans="1:37" ht="13.8" thickBot="1" x14ac:dyDescent="0.3">
      <c r="A109" s="1504" t="s">
        <v>148</v>
      </c>
      <c r="B109" s="1505" t="s">
        <v>5</v>
      </c>
      <c r="C109" s="1444" t="s">
        <v>282</v>
      </c>
      <c r="D109" s="1506"/>
      <c r="E109" s="1194"/>
      <c r="F109" s="1507"/>
      <c r="G109" s="1506"/>
      <c r="H109" s="1508"/>
      <c r="I109" s="1509"/>
      <c r="J109" s="1506"/>
      <c r="K109" s="1508"/>
      <c r="L109" s="1509"/>
      <c r="M109" s="1510"/>
      <c r="N109" s="1508"/>
      <c r="O109" s="1507"/>
      <c r="P109" s="1511"/>
      <c r="Q109" s="1194"/>
      <c r="R109" s="1512"/>
      <c r="S109" s="1511"/>
      <c r="T109" s="1194"/>
      <c r="U109" s="1512"/>
      <c r="V109" s="1193"/>
      <c r="W109" s="1194"/>
      <c r="X109" s="1194"/>
      <c r="Y109" s="1194"/>
      <c r="Z109" s="1194"/>
      <c r="AA109" s="1513"/>
      <c r="AB109" s="1511"/>
      <c r="AC109" s="1194"/>
      <c r="AD109" s="1512"/>
      <c r="AE109" s="1193"/>
      <c r="AF109" s="1194"/>
      <c r="AG109" s="1512"/>
      <c r="AH109" s="1514"/>
      <c r="AI109" s="1194"/>
      <c r="AJ109" s="1195"/>
      <c r="AK109" s="1192"/>
    </row>
    <row r="110" spans="1:37" ht="19.8" customHeight="1" thickBot="1" x14ac:dyDescent="0.3">
      <c r="A110" s="1500" t="s">
        <v>149</v>
      </c>
      <c r="B110" s="1501" t="s">
        <v>31</v>
      </c>
      <c r="C110" s="97" t="s">
        <v>282</v>
      </c>
      <c r="D110" s="1483"/>
      <c r="E110" s="504"/>
      <c r="F110" s="1487"/>
      <c r="G110" s="1483"/>
      <c r="H110" s="1486"/>
      <c r="I110" s="1484"/>
      <c r="J110" s="1483"/>
      <c r="K110" s="1486"/>
      <c r="L110" s="1484"/>
      <c r="M110" s="1485"/>
      <c r="N110" s="1486"/>
      <c r="O110" s="1487"/>
      <c r="P110" s="1396"/>
      <c r="Q110" s="504"/>
      <c r="R110" s="1416"/>
      <c r="S110" s="1396"/>
      <c r="T110" s="504"/>
      <c r="U110" s="1416"/>
      <c r="V110" s="1397"/>
      <c r="W110" s="504"/>
      <c r="X110" s="504"/>
      <c r="Y110" s="504"/>
      <c r="Z110" s="504"/>
      <c r="AA110" s="1395"/>
      <c r="AB110" s="1396"/>
      <c r="AC110" s="504"/>
      <c r="AD110" s="1416"/>
      <c r="AE110" s="1397"/>
      <c r="AF110" s="504"/>
      <c r="AG110" s="1416"/>
      <c r="AH110" s="503"/>
      <c r="AI110" s="504"/>
      <c r="AJ110" s="505"/>
      <c r="AK110" s="1488"/>
    </row>
    <row r="111" spans="1:37" x14ac:dyDescent="0.25">
      <c r="A111" s="293"/>
      <c r="B111" s="332"/>
      <c r="C111" s="135"/>
      <c r="D111" s="294"/>
      <c r="E111" s="295"/>
      <c r="F111" s="294"/>
      <c r="G111" s="294"/>
      <c r="H111" s="294"/>
      <c r="I111" s="294"/>
      <c r="J111" s="294"/>
      <c r="K111" s="294"/>
      <c r="L111" s="294"/>
      <c r="M111" s="294"/>
      <c r="N111" s="294"/>
      <c r="O111" s="294"/>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row>
    <row r="112" spans="1:37" x14ac:dyDescent="0.25">
      <c r="B112" s="332" t="s">
        <v>51</v>
      </c>
    </row>
    <row r="113" spans="2:2" x14ac:dyDescent="0.25">
      <c r="B113" s="203" t="s">
        <v>467</v>
      </c>
    </row>
    <row r="114" spans="2:2" x14ac:dyDescent="0.25">
      <c r="B114" s="79" t="s">
        <v>268</v>
      </c>
    </row>
    <row r="115" spans="2:2" x14ac:dyDescent="0.25">
      <c r="B115" s="109" t="s">
        <v>484</v>
      </c>
    </row>
    <row r="116" spans="2:2" ht="17.399999999999999" hidden="1" customHeight="1" x14ac:dyDescent="0.25">
      <c r="B116" s="109" t="s">
        <v>211</v>
      </c>
    </row>
    <row r="117" spans="2:2" ht="14.4" customHeight="1" x14ac:dyDescent="0.25">
      <c r="B117" s="447" t="s">
        <v>482</v>
      </c>
    </row>
    <row r="118" spans="2:2" ht="14.4" customHeight="1" x14ac:dyDescent="0.25">
      <c r="B118" s="406" t="s">
        <v>381</v>
      </c>
    </row>
    <row r="119" spans="2:2" ht="14.4" customHeight="1" x14ac:dyDescent="0.25">
      <c r="B119" s="406" t="s">
        <v>382</v>
      </c>
    </row>
    <row r="120" spans="2:2" ht="14.4" customHeight="1" x14ac:dyDescent="0.25">
      <c r="B120" s="448" t="s">
        <v>383</v>
      </c>
    </row>
    <row r="121" spans="2:2" ht="14.4" customHeight="1" x14ac:dyDescent="0.25">
      <c r="B121" s="406" t="s">
        <v>384</v>
      </c>
    </row>
    <row r="122" spans="2:2" ht="14.4" customHeight="1" x14ac:dyDescent="0.25">
      <c r="B122" s="109" t="s">
        <v>732</v>
      </c>
    </row>
    <row r="124" spans="2:2" x14ac:dyDescent="0.25">
      <c r="B124" s="109" t="s">
        <v>708</v>
      </c>
    </row>
    <row r="127" spans="2:2" x14ac:dyDescent="0.25">
      <c r="B127" s="131"/>
    </row>
    <row r="128" spans="2:2" x14ac:dyDescent="0.25">
      <c r="B128" s="109"/>
    </row>
    <row r="136" spans="2:2" x14ac:dyDescent="0.25">
      <c r="B136" s="447"/>
    </row>
    <row r="137" spans="2:2" x14ac:dyDescent="0.25">
      <c r="B137" s="447"/>
    </row>
  </sheetData>
  <mergeCells count="58">
    <mergeCell ref="Y45:AA46"/>
    <mergeCell ref="AB45:AD46"/>
    <mergeCell ref="V81:X82"/>
    <mergeCell ref="Y81:AA82"/>
    <mergeCell ref="AB81:AD82"/>
    <mergeCell ref="G45:I46"/>
    <mergeCell ref="J45:L46"/>
    <mergeCell ref="M45:O46"/>
    <mergeCell ref="M81:O82"/>
    <mergeCell ref="V45:X46"/>
    <mergeCell ref="C8:C11"/>
    <mergeCell ref="D8:AG8"/>
    <mergeCell ref="D44:AG44"/>
    <mergeCell ref="AE9:AG10"/>
    <mergeCell ref="P9:R10"/>
    <mergeCell ref="S9:U10"/>
    <mergeCell ref="D10:D11"/>
    <mergeCell ref="F10:F11"/>
    <mergeCell ref="D9:F9"/>
    <mergeCell ref="E10:E11"/>
    <mergeCell ref="G9:I10"/>
    <mergeCell ref="J9:L10"/>
    <mergeCell ref="M9:O10"/>
    <mergeCell ref="V9:X10"/>
    <mergeCell ref="Y9:AA10"/>
    <mergeCell ref="AB9:AD10"/>
    <mergeCell ref="D3:R3"/>
    <mergeCell ref="AE81:AG82"/>
    <mergeCell ref="P81:R82"/>
    <mergeCell ref="S81:U82"/>
    <mergeCell ref="D82:D83"/>
    <mergeCell ref="F46:F47"/>
    <mergeCell ref="F82:F83"/>
    <mergeCell ref="D80:AG80"/>
    <mergeCell ref="E46:E47"/>
    <mergeCell ref="D45:F45"/>
    <mergeCell ref="AE45:AG46"/>
    <mergeCell ref="D46:D47"/>
    <mergeCell ref="P45:R46"/>
    <mergeCell ref="S45:U46"/>
    <mergeCell ref="G81:I82"/>
    <mergeCell ref="J81:L82"/>
    <mergeCell ref="AK9:AK10"/>
    <mergeCell ref="AH45:AJ46"/>
    <mergeCell ref="AH81:AJ82"/>
    <mergeCell ref="D81:F81"/>
    <mergeCell ref="A80:A83"/>
    <mergeCell ref="B80:B83"/>
    <mergeCell ref="C80:C83"/>
    <mergeCell ref="E82:E83"/>
    <mergeCell ref="AH9:AJ10"/>
    <mergeCell ref="AK45:AK46"/>
    <mergeCell ref="AK81:AK82"/>
    <mergeCell ref="A44:A47"/>
    <mergeCell ref="B44:B47"/>
    <mergeCell ref="C44:C47"/>
    <mergeCell ref="B8:B11"/>
    <mergeCell ref="A8:A11"/>
  </mergeCells>
  <printOptions horizontalCentered="1" verticalCentered="1"/>
  <pageMargins left="0.31496062992125984" right="0.11811023622047245" top="0.35433070866141736" bottom="0.35433070866141736" header="0.31496062992125984" footer="0"/>
  <pageSetup paperSize="9" scale="70" orientation="landscape" r:id="rId1"/>
  <headerFooter>
    <oddHeader>&amp;RAnexa nr. 8 la Metodologie</oddHeader>
  </headerFooter>
  <rowBreaks count="3" manualBreakCount="3">
    <brk id="40" max="18" man="1"/>
    <brk id="77" max="18" man="1"/>
    <brk id="121" max="18"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K54"/>
  <sheetViews>
    <sheetView view="pageBreakPreview" zoomScaleNormal="100" zoomScaleSheetLayoutView="100" workbookViewId="0">
      <pane xSplit="3" ySplit="13" topLeftCell="D14" activePane="bottomRight" state="frozen"/>
      <selection pane="topRight" activeCell="D1" sqref="D1"/>
      <selection pane="bottomLeft" activeCell="A14" sqref="A14"/>
      <selection pane="bottomRight" activeCell="B55" sqref="B55"/>
    </sheetView>
  </sheetViews>
  <sheetFormatPr defaultColWidth="8.88671875" defaultRowHeight="13.8" x14ac:dyDescent="0.25"/>
  <cols>
    <col min="1" max="1" width="5.44140625" style="153" customWidth="1"/>
    <col min="2" max="2" width="46.33203125" style="153" customWidth="1"/>
    <col min="3" max="3" width="12.5546875" style="192" customWidth="1"/>
    <col min="4" max="4" width="19.6640625" style="193" customWidth="1"/>
    <col min="5" max="5" width="20.33203125" style="193" customWidth="1"/>
    <col min="6" max="6" width="20" style="193" customWidth="1"/>
    <col min="7" max="7" width="7.6640625" style="153" customWidth="1"/>
    <col min="8" max="8" width="3" style="153" customWidth="1"/>
    <col min="9" max="9" width="8.88671875" style="153" hidden="1" customWidth="1"/>
    <col min="10" max="10" width="12.5546875" style="153" hidden="1" customWidth="1"/>
    <col min="11" max="11" width="8.88671875" style="153" hidden="1" customWidth="1"/>
    <col min="12" max="16384" width="8.88671875" style="153"/>
  </cols>
  <sheetData>
    <row r="1" spans="1:6" x14ac:dyDescent="0.25">
      <c r="A1" s="2"/>
      <c r="B1" s="2"/>
      <c r="C1" s="3"/>
      <c r="D1" s="4"/>
      <c r="E1" s="4"/>
      <c r="F1" s="1144" t="s">
        <v>634</v>
      </c>
    </row>
    <row r="2" spans="1:6" ht="14.4" thickBot="1" x14ac:dyDescent="0.3">
      <c r="A2" s="2"/>
      <c r="B2" s="2"/>
      <c r="C2" s="3"/>
      <c r="D2" s="4"/>
      <c r="E2" s="4"/>
      <c r="F2" s="4"/>
    </row>
    <row r="3" spans="1:6" ht="16.2" thickBot="1" x14ac:dyDescent="0.35">
      <c r="A3" s="2"/>
      <c r="B3" s="1157" t="s">
        <v>127</v>
      </c>
      <c r="C3" s="1668" t="str">
        <f>'Anexa 5_Total'!$C$2</f>
        <v>Denumire solicitant</v>
      </c>
      <c r="D3" s="1669"/>
      <c r="E3" s="1669"/>
      <c r="F3" s="1670"/>
    </row>
    <row r="4" spans="1:6" ht="14.4" thickBot="1" x14ac:dyDescent="0.3">
      <c r="A4" s="2"/>
      <c r="B4" s="1145" t="s">
        <v>655</v>
      </c>
      <c r="C4" s="1160">
        <f>'Anexa 5_Total'!$C$4</f>
        <v>2025</v>
      </c>
      <c r="D4" s="1158"/>
      <c r="E4" s="1158"/>
      <c r="F4" s="1159"/>
    </row>
    <row r="5" spans="1:6" ht="15" customHeight="1" x14ac:dyDescent="0.25"/>
    <row r="6" spans="1:6" ht="13.95" customHeight="1" x14ac:dyDescent="0.3">
      <c r="A6" s="1679" t="s">
        <v>263</v>
      </c>
      <c r="B6" s="1679"/>
      <c r="C6" s="1679"/>
      <c r="D6" s="1679"/>
      <c r="E6" s="1679"/>
      <c r="F6" s="1679"/>
    </row>
    <row r="7" spans="1:6" ht="13.95" customHeight="1" thickBot="1" x14ac:dyDescent="0.35">
      <c r="A7" s="198"/>
      <c r="B7" s="198"/>
      <c r="C7" s="198"/>
      <c r="D7" s="198"/>
      <c r="E7" s="198"/>
      <c r="F7" s="198"/>
    </row>
    <row r="8" spans="1:6" s="5" customFormat="1" ht="13.95" customHeight="1" thickBot="1" x14ac:dyDescent="0.35">
      <c r="A8" s="1680" t="s">
        <v>471</v>
      </c>
      <c r="B8" s="1681"/>
      <c r="C8" s="1681"/>
      <c r="D8" s="1681"/>
      <c r="E8" s="1682"/>
      <c r="F8" s="199"/>
    </row>
    <row r="9" spans="1:6" ht="17.399999999999999" customHeight="1" thickBot="1" x14ac:dyDescent="0.3">
      <c r="A9" s="197"/>
      <c r="B9" s="197"/>
      <c r="C9" s="197"/>
      <c r="D9" s="197"/>
      <c r="E9" s="197"/>
      <c r="F9" s="197"/>
    </row>
    <row r="10" spans="1:6" ht="29.4" customHeight="1" x14ac:dyDescent="0.25">
      <c r="A10" s="1674" t="s">
        <v>13</v>
      </c>
      <c r="B10" s="1671" t="s">
        <v>57</v>
      </c>
      <c r="C10" s="1671" t="s">
        <v>7</v>
      </c>
      <c r="D10" s="480" t="s">
        <v>472</v>
      </c>
      <c r="E10" s="480" t="s">
        <v>466</v>
      </c>
      <c r="F10" s="482" t="s">
        <v>473</v>
      </c>
    </row>
    <row r="11" spans="1:6" ht="36" customHeight="1" x14ac:dyDescent="0.25">
      <c r="A11" s="1675"/>
      <c r="B11" s="1672"/>
      <c r="C11" s="1672"/>
      <c r="D11" s="481" t="s">
        <v>691</v>
      </c>
      <c r="E11" s="481" t="s">
        <v>689</v>
      </c>
      <c r="F11" s="483" t="s">
        <v>690</v>
      </c>
    </row>
    <row r="12" spans="1:6" ht="14.4" thickBot="1" x14ac:dyDescent="0.3">
      <c r="A12" s="1676"/>
      <c r="B12" s="1673"/>
      <c r="C12" s="1673"/>
      <c r="D12" s="508">
        <f>C4-1</f>
        <v>2024</v>
      </c>
      <c r="E12" s="508">
        <f>D12</f>
        <v>2024</v>
      </c>
      <c r="F12" s="509">
        <f>C4</f>
        <v>2025</v>
      </c>
    </row>
    <row r="13" spans="1:6" s="158" customFormat="1" ht="14.4" thickBot="1" x14ac:dyDescent="0.3">
      <c r="A13" s="441" t="s">
        <v>131</v>
      </c>
      <c r="B13" s="506" t="s">
        <v>165</v>
      </c>
      <c r="C13" s="507" t="s">
        <v>58</v>
      </c>
      <c r="D13" s="506" t="s">
        <v>253</v>
      </c>
      <c r="E13" s="507" t="s">
        <v>254</v>
      </c>
      <c r="F13" s="506" t="s">
        <v>255</v>
      </c>
    </row>
    <row r="14" spans="1:6" ht="26.4" x14ac:dyDescent="0.25">
      <c r="A14" s="154" t="s">
        <v>105</v>
      </c>
      <c r="B14" s="159" t="s">
        <v>242</v>
      </c>
      <c r="C14" s="155" t="s">
        <v>16</v>
      </c>
      <c r="D14" s="243"/>
      <c r="E14" s="244"/>
      <c r="F14" s="243"/>
    </row>
    <row r="15" spans="1:6" x14ac:dyDescent="0.25">
      <c r="A15" s="162"/>
      <c r="B15" s="163" t="s">
        <v>171</v>
      </c>
      <c r="C15" s="164" t="s">
        <v>16</v>
      </c>
      <c r="D15" s="165"/>
      <c r="E15" s="166"/>
      <c r="F15" s="165"/>
    </row>
    <row r="16" spans="1:6" x14ac:dyDescent="0.25">
      <c r="A16" s="162"/>
      <c r="B16" s="163" t="s">
        <v>203</v>
      </c>
      <c r="C16" s="164" t="s">
        <v>16</v>
      </c>
      <c r="D16" s="165"/>
      <c r="E16" s="166"/>
      <c r="F16" s="165"/>
    </row>
    <row r="17" spans="1:9" s="173" customFormat="1" ht="26.4" x14ac:dyDescent="0.25">
      <c r="A17" s="168" t="s">
        <v>144</v>
      </c>
      <c r="B17" s="169" t="s">
        <v>226</v>
      </c>
      <c r="C17" s="170" t="s">
        <v>16</v>
      </c>
      <c r="D17" s="175"/>
      <c r="E17" s="176"/>
      <c r="F17" s="175"/>
    </row>
    <row r="18" spans="1:9" x14ac:dyDescent="0.25">
      <c r="A18" s="162"/>
      <c r="B18" s="163" t="s">
        <v>172</v>
      </c>
      <c r="C18" s="164" t="s">
        <v>16</v>
      </c>
      <c r="D18" s="165"/>
      <c r="E18" s="166"/>
      <c r="F18" s="165"/>
    </row>
    <row r="19" spans="1:9" s="173" customFormat="1" ht="26.4" x14ac:dyDescent="0.25">
      <c r="A19" s="168" t="s">
        <v>145</v>
      </c>
      <c r="B19" s="169" t="s">
        <v>227</v>
      </c>
      <c r="C19" s="170" t="s">
        <v>16</v>
      </c>
      <c r="D19" s="175"/>
      <c r="E19" s="176"/>
      <c r="F19" s="175"/>
    </row>
    <row r="20" spans="1:9" x14ac:dyDescent="0.25">
      <c r="A20" s="162"/>
      <c r="B20" s="163" t="s">
        <v>173</v>
      </c>
      <c r="C20" s="164" t="s">
        <v>16</v>
      </c>
      <c r="D20" s="165"/>
      <c r="E20" s="166"/>
      <c r="F20" s="165"/>
    </row>
    <row r="21" spans="1:9" ht="26.4" x14ac:dyDescent="0.25">
      <c r="A21" s="168" t="s">
        <v>146</v>
      </c>
      <c r="B21" s="169" t="s">
        <v>228</v>
      </c>
      <c r="C21" s="170" t="s">
        <v>17</v>
      </c>
      <c r="D21" s="165"/>
      <c r="E21" s="166"/>
      <c r="F21" s="165"/>
      <c r="I21" s="153" t="s">
        <v>174</v>
      </c>
    </row>
    <row r="22" spans="1:9" x14ac:dyDescent="0.25">
      <c r="A22" s="162"/>
      <c r="B22" s="163" t="s">
        <v>175</v>
      </c>
      <c r="C22" s="164" t="s">
        <v>17</v>
      </c>
      <c r="D22" s="165"/>
      <c r="E22" s="166"/>
      <c r="F22" s="165"/>
    </row>
    <row r="23" spans="1:9" ht="26.4" x14ac:dyDescent="0.25">
      <c r="A23" s="168" t="s">
        <v>147</v>
      </c>
      <c r="B23" s="169" t="s">
        <v>229</v>
      </c>
      <c r="C23" s="170" t="s">
        <v>16</v>
      </c>
      <c r="D23" s="165"/>
      <c r="E23" s="166"/>
      <c r="F23" s="165"/>
      <c r="I23" s="153" t="s">
        <v>225</v>
      </c>
    </row>
    <row r="24" spans="1:9" x14ac:dyDescent="0.25">
      <c r="A24" s="162"/>
      <c r="B24" s="163" t="s">
        <v>176</v>
      </c>
      <c r="C24" s="164" t="s">
        <v>16</v>
      </c>
      <c r="D24" s="165"/>
      <c r="E24" s="166"/>
      <c r="F24" s="165"/>
    </row>
    <row r="25" spans="1:9" ht="26.4" x14ac:dyDescent="0.25">
      <c r="A25" s="168" t="s">
        <v>148</v>
      </c>
      <c r="B25" s="169" t="s">
        <v>230</v>
      </c>
      <c r="C25" s="170" t="s">
        <v>17</v>
      </c>
      <c r="D25" s="175"/>
      <c r="E25" s="176"/>
      <c r="F25" s="175"/>
      <c r="I25" s="153" t="s">
        <v>177</v>
      </c>
    </row>
    <row r="26" spans="1:9" x14ac:dyDescent="0.25">
      <c r="A26" s="162"/>
      <c r="B26" s="163" t="s">
        <v>178</v>
      </c>
      <c r="C26" s="164" t="s">
        <v>17</v>
      </c>
      <c r="D26" s="165"/>
      <c r="E26" s="166"/>
      <c r="F26" s="165"/>
    </row>
    <row r="27" spans="1:9" ht="26.4" x14ac:dyDescent="0.25">
      <c r="A27" s="168" t="s">
        <v>149</v>
      </c>
      <c r="B27" s="169" t="s">
        <v>231</v>
      </c>
      <c r="C27" s="170" t="s">
        <v>16</v>
      </c>
      <c r="D27" s="165"/>
      <c r="E27" s="166"/>
      <c r="F27" s="165"/>
    </row>
    <row r="28" spans="1:9" x14ac:dyDescent="0.25">
      <c r="A28" s="162"/>
      <c r="B28" s="163" t="s">
        <v>179</v>
      </c>
      <c r="C28" s="164" t="s">
        <v>16</v>
      </c>
      <c r="D28" s="165"/>
      <c r="E28" s="166"/>
      <c r="F28" s="165"/>
    </row>
    <row r="29" spans="1:9" x14ac:dyDescent="0.25">
      <c r="A29" s="162"/>
      <c r="B29" s="163" t="s">
        <v>204</v>
      </c>
      <c r="C29" s="164" t="s">
        <v>16</v>
      </c>
      <c r="D29" s="165"/>
      <c r="E29" s="166"/>
      <c r="F29" s="165"/>
    </row>
    <row r="30" spans="1:9" ht="26.4" x14ac:dyDescent="0.25">
      <c r="A30" s="168" t="s">
        <v>155</v>
      </c>
      <c r="B30" s="169" t="s">
        <v>224</v>
      </c>
      <c r="C30" s="170" t="s">
        <v>17</v>
      </c>
      <c r="D30" s="175"/>
      <c r="E30" s="176"/>
      <c r="F30" s="175"/>
      <c r="I30" s="153" t="s">
        <v>177</v>
      </c>
    </row>
    <row r="31" spans="1:9" x14ac:dyDescent="0.25">
      <c r="A31" s="162"/>
      <c r="B31" s="163" t="s">
        <v>180</v>
      </c>
      <c r="C31" s="164" t="s">
        <v>17</v>
      </c>
      <c r="D31" s="165"/>
      <c r="E31" s="166"/>
      <c r="F31" s="165"/>
    </row>
    <row r="32" spans="1:9" x14ac:dyDescent="0.25">
      <c r="A32" s="162"/>
      <c r="B32" s="163" t="s">
        <v>206</v>
      </c>
      <c r="C32" s="164" t="s">
        <v>17</v>
      </c>
      <c r="D32" s="165"/>
      <c r="E32" s="166"/>
      <c r="F32" s="165"/>
    </row>
    <row r="33" spans="1:10" s="173" customFormat="1" ht="23.4" customHeight="1" x14ac:dyDescent="0.25">
      <c r="A33" s="168" t="s">
        <v>156</v>
      </c>
      <c r="B33" s="169" t="s">
        <v>223</v>
      </c>
      <c r="C33" s="170" t="s">
        <v>16</v>
      </c>
      <c r="D33" s="175"/>
      <c r="E33" s="176"/>
      <c r="F33" s="175"/>
      <c r="I33" s="173" t="s">
        <v>181</v>
      </c>
    </row>
    <row r="34" spans="1:10" s="173" customFormat="1" x14ac:dyDescent="0.25">
      <c r="A34" s="168" t="s">
        <v>157</v>
      </c>
      <c r="B34" s="169" t="s">
        <v>222</v>
      </c>
      <c r="C34" s="170" t="s">
        <v>17</v>
      </c>
      <c r="D34" s="175"/>
      <c r="E34" s="176"/>
      <c r="F34" s="175"/>
      <c r="I34" s="173" t="s">
        <v>182</v>
      </c>
      <c r="J34" s="173" t="s">
        <v>183</v>
      </c>
    </row>
    <row r="35" spans="1:10" s="173" customFormat="1" ht="26.4" x14ac:dyDescent="0.25">
      <c r="A35" s="168" t="s">
        <v>158</v>
      </c>
      <c r="B35" s="169" t="s">
        <v>457</v>
      </c>
      <c r="C35" s="170" t="s">
        <v>16</v>
      </c>
      <c r="D35" s="175"/>
      <c r="E35" s="176"/>
      <c r="F35" s="175"/>
      <c r="G35" s="177"/>
    </row>
    <row r="36" spans="1:10" s="173" customFormat="1" x14ac:dyDescent="0.25">
      <c r="A36" s="168"/>
      <c r="B36" s="163" t="s">
        <v>455</v>
      </c>
      <c r="C36" s="164" t="s">
        <v>16</v>
      </c>
      <c r="D36" s="165"/>
      <c r="E36" s="166"/>
      <c r="F36" s="165"/>
      <c r="G36" s="177"/>
    </row>
    <row r="37" spans="1:10" s="173" customFormat="1" x14ac:dyDescent="0.25">
      <c r="A37" s="168"/>
      <c r="B37" s="163" t="s">
        <v>456</v>
      </c>
      <c r="C37" s="164" t="s">
        <v>16</v>
      </c>
      <c r="D37" s="165"/>
      <c r="E37" s="166"/>
      <c r="F37" s="165"/>
      <c r="G37" s="177"/>
    </row>
    <row r="38" spans="1:10" s="173" customFormat="1" ht="26.4" x14ac:dyDescent="0.25">
      <c r="A38" s="168" t="s">
        <v>159</v>
      </c>
      <c r="B38" s="169" t="s">
        <v>220</v>
      </c>
      <c r="C38" s="170" t="s">
        <v>16</v>
      </c>
      <c r="D38" s="175"/>
      <c r="E38" s="176"/>
      <c r="F38" s="175"/>
      <c r="G38" s="177"/>
      <c r="I38" s="178" t="s">
        <v>184</v>
      </c>
    </row>
    <row r="39" spans="1:10" s="173" customFormat="1" x14ac:dyDescent="0.25">
      <c r="A39" s="1683" t="s">
        <v>160</v>
      </c>
      <c r="B39" s="1685" t="s">
        <v>221</v>
      </c>
      <c r="C39" s="170" t="s">
        <v>16</v>
      </c>
      <c r="D39" s="245"/>
      <c r="E39" s="246"/>
      <c r="F39" s="247" t="s">
        <v>200</v>
      </c>
    </row>
    <row r="40" spans="1:10" s="173" customFormat="1" ht="14.4" thickBot="1" x14ac:dyDescent="0.3">
      <c r="A40" s="1684"/>
      <c r="B40" s="1686"/>
      <c r="C40" s="182" t="s">
        <v>22</v>
      </c>
      <c r="D40" s="183"/>
      <c r="E40" s="184"/>
      <c r="F40" s="185" t="s">
        <v>205</v>
      </c>
      <c r="G40" s="186"/>
    </row>
    <row r="41" spans="1:10" s="173" customFormat="1" x14ac:dyDescent="0.25">
      <c r="A41" s="187"/>
      <c r="B41" s="331" t="s">
        <v>130</v>
      </c>
      <c r="C41" s="189"/>
      <c r="D41" s="190"/>
      <c r="E41" s="190"/>
      <c r="F41" s="191"/>
      <c r="G41" s="186"/>
    </row>
    <row r="42" spans="1:10" s="193" customFormat="1" ht="25.2" customHeight="1" x14ac:dyDescent="0.25">
      <c r="A42" s="240" t="s">
        <v>185</v>
      </c>
      <c r="B42" s="1677" t="s">
        <v>667</v>
      </c>
      <c r="C42" s="1677"/>
      <c r="D42" s="1677"/>
      <c r="E42" s="1677"/>
      <c r="F42" s="1677"/>
      <c r="G42" s="1677"/>
    </row>
    <row r="43" spans="1:10" s="193" customFormat="1" ht="25.2" customHeight="1" x14ac:dyDescent="0.25">
      <c r="A43" s="240" t="s">
        <v>187</v>
      </c>
      <c r="B43" s="1677" t="s">
        <v>668</v>
      </c>
      <c r="C43" s="1677"/>
      <c r="D43" s="1677"/>
      <c r="E43" s="1677"/>
      <c r="F43" s="1677"/>
      <c r="G43" s="1677"/>
    </row>
    <row r="44" spans="1:10" s="193" customFormat="1" ht="28.2" customHeight="1" x14ac:dyDescent="0.25">
      <c r="A44" s="240" t="s">
        <v>186</v>
      </c>
      <c r="B44" s="1677" t="s">
        <v>669</v>
      </c>
      <c r="C44" s="1677"/>
      <c r="D44" s="1677"/>
      <c r="E44" s="1677"/>
      <c r="F44" s="1677"/>
      <c r="G44" s="1677"/>
    </row>
    <row r="45" spans="1:10" s="239" customFormat="1" ht="31.95" customHeight="1" x14ac:dyDescent="0.25">
      <c r="A45" s="240" t="s">
        <v>188</v>
      </c>
      <c r="B45" s="1677" t="s">
        <v>670</v>
      </c>
      <c r="C45" s="1677"/>
      <c r="D45" s="1677"/>
      <c r="E45" s="1677"/>
      <c r="F45" s="1677"/>
      <c r="G45" s="1677"/>
    </row>
    <row r="46" spans="1:10" s="239" customFormat="1" ht="28.95" customHeight="1" x14ac:dyDescent="0.25">
      <c r="A46" s="240" t="s">
        <v>189</v>
      </c>
      <c r="B46" s="1677" t="s">
        <v>671</v>
      </c>
      <c r="C46" s="1677"/>
      <c r="D46" s="1677"/>
      <c r="E46" s="1677"/>
      <c r="F46" s="1677"/>
      <c r="G46" s="1677"/>
    </row>
    <row r="47" spans="1:10" s="239" customFormat="1" ht="27.6" customHeight="1" x14ac:dyDescent="0.25">
      <c r="A47" s="240" t="s">
        <v>190</v>
      </c>
      <c r="B47" s="1677" t="s">
        <v>672</v>
      </c>
      <c r="C47" s="1677"/>
      <c r="D47" s="1677"/>
      <c r="E47" s="1677"/>
      <c r="F47" s="1677"/>
      <c r="G47" s="1677"/>
    </row>
    <row r="48" spans="1:10" s="239" customFormat="1" ht="40.200000000000003" customHeight="1" x14ac:dyDescent="0.25">
      <c r="A48" s="240" t="s">
        <v>191</v>
      </c>
      <c r="B48" s="1677" t="s">
        <v>673</v>
      </c>
      <c r="C48" s="1677"/>
      <c r="D48" s="1677"/>
      <c r="E48" s="1677"/>
      <c r="F48" s="1677"/>
      <c r="G48" s="1677"/>
    </row>
    <row r="49" spans="1:8" s="239" customFormat="1" ht="39.6" customHeight="1" x14ac:dyDescent="0.25">
      <c r="A49" s="240" t="s">
        <v>192</v>
      </c>
      <c r="B49" s="1677" t="s">
        <v>674</v>
      </c>
      <c r="C49" s="1677"/>
      <c r="D49" s="1677"/>
      <c r="E49" s="1677"/>
      <c r="F49" s="1677"/>
      <c r="G49" s="1677"/>
    </row>
    <row r="50" spans="1:8" x14ac:dyDescent="0.25">
      <c r="A50" s="193"/>
      <c r="B50" s="193" t="s">
        <v>475</v>
      </c>
    </row>
    <row r="51" spans="1:8" ht="27" customHeight="1" x14ac:dyDescent="0.25">
      <c r="A51" s="193"/>
      <c r="B51" s="1678" t="s">
        <v>675</v>
      </c>
      <c r="C51" s="1678"/>
      <c r="D51" s="1678"/>
      <c r="E51" s="1678"/>
      <c r="F51" s="1678"/>
      <c r="G51" s="1678"/>
      <c r="H51" s="1447"/>
    </row>
    <row r="52" spans="1:8" x14ac:dyDescent="0.25">
      <c r="A52" s="193"/>
      <c r="B52" s="193" t="s">
        <v>240</v>
      </c>
    </row>
    <row r="53" spans="1:8" x14ac:dyDescent="0.25">
      <c r="A53" s="193"/>
      <c r="B53" s="193" t="s">
        <v>207</v>
      </c>
    </row>
    <row r="54" spans="1:8" x14ac:dyDescent="0.25">
      <c r="B54" s="510" t="s">
        <v>236</v>
      </c>
    </row>
  </sheetData>
  <mergeCells count="17">
    <mergeCell ref="B51:G51"/>
    <mergeCell ref="B48:G48"/>
    <mergeCell ref="B49:G49"/>
    <mergeCell ref="A6:F6"/>
    <mergeCell ref="B42:G42"/>
    <mergeCell ref="B44:G44"/>
    <mergeCell ref="B43:G43"/>
    <mergeCell ref="B45:G45"/>
    <mergeCell ref="B46:G46"/>
    <mergeCell ref="A8:E8"/>
    <mergeCell ref="A39:A40"/>
    <mergeCell ref="B39:B40"/>
    <mergeCell ref="C3:F3"/>
    <mergeCell ref="C10:C12"/>
    <mergeCell ref="B10:B12"/>
    <mergeCell ref="A10:A12"/>
    <mergeCell ref="B47:G47"/>
  </mergeCells>
  <pageMargins left="0.31496062992125984" right="0.11811023622047245" top="0.74803149606299213" bottom="0.74803149606299213" header="0.31496062992125984" footer="0.31496062992125984"/>
  <pageSetup paperSize="9" scale="67" orientation="portrait" r:id="rId1"/>
  <headerFooter>
    <oddHeader>&amp;RAnexa nr.9 la Metodologie</oddHeader>
  </headerFooter>
  <colBreaks count="1" manualBreakCount="1">
    <brk id="8" max="5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H55"/>
  <sheetViews>
    <sheetView view="pageBreakPreview" zoomScaleNormal="90" zoomScaleSheetLayoutView="100" workbookViewId="0">
      <selection activeCell="D16" sqref="D16"/>
    </sheetView>
  </sheetViews>
  <sheetFormatPr defaultColWidth="8.88671875" defaultRowHeight="13.8" x14ac:dyDescent="0.25"/>
  <cols>
    <col min="1" max="1" width="6.6640625" style="153" customWidth="1"/>
    <col min="2" max="2" width="51" style="153" customWidth="1"/>
    <col min="3" max="3" width="12.5546875" style="192" customWidth="1"/>
    <col min="4" max="4" width="19.5546875" style="193" customWidth="1"/>
    <col min="5" max="5" width="21.88671875" style="193" customWidth="1"/>
    <col min="6" max="6" width="20.44140625" style="193" customWidth="1"/>
    <col min="7" max="7" width="12" style="153" customWidth="1"/>
    <col min="8" max="8" width="29.44140625" style="153" customWidth="1"/>
    <col min="9" max="9" width="8.88671875" style="153" customWidth="1"/>
    <col min="10" max="10" width="12.5546875" style="153" customWidth="1"/>
    <col min="11" max="16384" width="8.88671875" style="153"/>
  </cols>
  <sheetData>
    <row r="1" spans="1:6" x14ac:dyDescent="0.25">
      <c r="A1" s="2"/>
      <c r="B1" s="2"/>
      <c r="C1" s="3"/>
      <c r="D1" s="4"/>
      <c r="E1" s="4"/>
      <c r="F1" s="1144" t="s">
        <v>635</v>
      </c>
    </row>
    <row r="2" spans="1:6" ht="14.4" thickBot="1" x14ac:dyDescent="0.3">
      <c r="A2" s="2"/>
      <c r="B2" s="2"/>
      <c r="C2" s="3"/>
      <c r="D2" s="4"/>
      <c r="E2" s="4"/>
      <c r="F2" s="4"/>
    </row>
    <row r="3" spans="1:6" ht="16.2" thickBot="1" x14ac:dyDescent="0.35">
      <c r="A3" s="2"/>
      <c r="B3" s="1" t="s">
        <v>127</v>
      </c>
      <c r="C3" s="1691" t="str">
        <f>'Anexa 5_Total'!$C$2</f>
        <v>Denumire solicitant</v>
      </c>
      <c r="D3" s="1692"/>
      <c r="E3" s="1692"/>
      <c r="F3" s="1693"/>
    </row>
    <row r="4" spans="1:6" ht="14.4" thickBot="1" x14ac:dyDescent="0.3">
      <c r="A4" s="2"/>
      <c r="B4" s="1145" t="s">
        <v>655</v>
      </c>
      <c r="C4" s="1161">
        <f>'Anexa 5_Total'!$C$4</f>
        <v>2025</v>
      </c>
      <c r="D4" s="470"/>
      <c r="E4" s="470"/>
      <c r="F4" s="822"/>
    </row>
    <row r="6" spans="1:6" ht="20.399999999999999" customHeight="1" x14ac:dyDescent="0.3">
      <c r="A6" s="1679" t="s">
        <v>262</v>
      </c>
      <c r="B6" s="1679"/>
      <c r="C6" s="1679"/>
      <c r="D6" s="1679"/>
      <c r="E6" s="1679"/>
      <c r="F6" s="1679"/>
    </row>
    <row r="7" spans="1:6" ht="12" customHeight="1" thickBot="1" x14ac:dyDescent="0.35">
      <c r="A7" s="198"/>
      <c r="B7" s="198"/>
      <c r="C7" s="198"/>
      <c r="D7" s="198"/>
      <c r="E7" s="198"/>
      <c r="F7" s="198"/>
    </row>
    <row r="8" spans="1:6" ht="19.95" customHeight="1" thickBot="1" x14ac:dyDescent="0.35">
      <c r="A8" s="1680" t="s">
        <v>474</v>
      </c>
      <c r="B8" s="1681"/>
      <c r="C8" s="1681"/>
      <c r="D8" s="1681"/>
      <c r="E8" s="1682"/>
      <c r="F8" s="198"/>
    </row>
    <row r="9" spans="1:6" ht="17.399999999999999" customHeight="1" thickBot="1" x14ac:dyDescent="0.3">
      <c r="A9" s="197"/>
      <c r="B9" s="197"/>
      <c r="C9" s="197"/>
      <c r="D9" s="197"/>
      <c r="E9" s="197"/>
      <c r="F9" s="197"/>
    </row>
    <row r="10" spans="1:6" ht="33.6" customHeight="1" x14ac:dyDescent="0.25">
      <c r="A10" s="1674" t="s">
        <v>13</v>
      </c>
      <c r="B10" s="1671" t="s">
        <v>57</v>
      </c>
      <c r="C10" s="1671" t="s">
        <v>7</v>
      </c>
      <c r="D10" s="480" t="s">
        <v>472</v>
      </c>
      <c r="E10" s="480" t="s">
        <v>466</v>
      </c>
      <c r="F10" s="482" t="s">
        <v>473</v>
      </c>
    </row>
    <row r="11" spans="1:6" ht="37.799999999999997" customHeight="1" x14ac:dyDescent="0.25">
      <c r="A11" s="1675"/>
      <c r="B11" s="1672"/>
      <c r="C11" s="1672"/>
      <c r="D11" s="481" t="s">
        <v>691</v>
      </c>
      <c r="E11" s="481" t="s">
        <v>689</v>
      </c>
      <c r="F11" s="483" t="s">
        <v>690</v>
      </c>
    </row>
    <row r="12" spans="1:6" ht="14.4" thickBot="1" x14ac:dyDescent="0.3">
      <c r="A12" s="1676"/>
      <c r="B12" s="1673"/>
      <c r="C12" s="1673"/>
      <c r="D12" s="508">
        <f>C4-1</f>
        <v>2024</v>
      </c>
      <c r="E12" s="508">
        <f>D12</f>
        <v>2024</v>
      </c>
      <c r="F12" s="509">
        <f>C4</f>
        <v>2025</v>
      </c>
    </row>
    <row r="13" spans="1:6" s="158" customFormat="1" ht="14.4" thickBot="1" x14ac:dyDescent="0.3">
      <c r="A13" s="441" t="s">
        <v>131</v>
      </c>
      <c r="B13" s="506" t="s">
        <v>165</v>
      </c>
      <c r="C13" s="507" t="s">
        <v>58</v>
      </c>
      <c r="D13" s="156" t="s">
        <v>253</v>
      </c>
      <c r="E13" s="157" t="s">
        <v>254</v>
      </c>
      <c r="F13" s="156" t="s">
        <v>255</v>
      </c>
    </row>
    <row r="14" spans="1:6" ht="26.4" x14ac:dyDescent="0.25">
      <c r="A14" s="154" t="s">
        <v>105</v>
      </c>
      <c r="B14" s="159" t="s">
        <v>244</v>
      </c>
      <c r="C14" s="155" t="s">
        <v>16</v>
      </c>
      <c r="D14" s="160"/>
      <c r="E14" s="161"/>
      <c r="F14" s="160"/>
    </row>
    <row r="15" spans="1:6" x14ac:dyDescent="0.25">
      <c r="A15" s="162"/>
      <c r="B15" s="163" t="s">
        <v>171</v>
      </c>
      <c r="C15" s="164" t="s">
        <v>16</v>
      </c>
      <c r="D15" s="165"/>
      <c r="E15" s="166"/>
      <c r="F15" s="167"/>
    </row>
    <row r="16" spans="1:6" s="173" customFormat="1" ht="24.6" customHeight="1" x14ac:dyDescent="0.25">
      <c r="A16" s="168" t="s">
        <v>144</v>
      </c>
      <c r="B16" s="169" t="s">
        <v>226</v>
      </c>
      <c r="C16" s="170" t="s">
        <v>16</v>
      </c>
      <c r="D16" s="171"/>
      <c r="E16" s="172"/>
      <c r="F16" s="171"/>
    </row>
    <row r="17" spans="1:8" x14ac:dyDescent="0.25">
      <c r="A17" s="162"/>
      <c r="B17" s="163" t="s">
        <v>172</v>
      </c>
      <c r="C17" s="164" t="s">
        <v>16</v>
      </c>
      <c r="D17" s="165"/>
      <c r="E17" s="166"/>
      <c r="F17" s="167"/>
    </row>
    <row r="18" spans="1:8" s="173" customFormat="1" x14ac:dyDescent="0.25">
      <c r="A18" s="168" t="s">
        <v>145</v>
      </c>
      <c r="B18" s="169" t="s">
        <v>245</v>
      </c>
      <c r="C18" s="170" t="s">
        <v>16</v>
      </c>
      <c r="D18" s="171"/>
      <c r="E18" s="172"/>
      <c r="F18" s="171"/>
    </row>
    <row r="19" spans="1:8" x14ac:dyDescent="0.25">
      <c r="A19" s="162"/>
      <c r="B19" s="163" t="s">
        <v>173</v>
      </c>
      <c r="C19" s="164" t="s">
        <v>16</v>
      </c>
      <c r="D19" s="165"/>
      <c r="E19" s="166"/>
      <c r="F19" s="167"/>
    </row>
    <row r="20" spans="1:8" ht="26.4" x14ac:dyDescent="0.25">
      <c r="A20" s="168" t="s">
        <v>146</v>
      </c>
      <c r="B20" s="169" t="s">
        <v>261</v>
      </c>
      <c r="C20" s="170" t="s">
        <v>17</v>
      </c>
      <c r="D20" s="165"/>
      <c r="E20" s="166"/>
      <c r="F20" s="165"/>
    </row>
    <row r="21" spans="1:8" x14ac:dyDescent="0.25">
      <c r="A21" s="162"/>
      <c r="B21" s="163" t="s">
        <v>175</v>
      </c>
      <c r="C21" s="164" t="s">
        <v>17</v>
      </c>
      <c r="D21" s="165"/>
      <c r="E21" s="166"/>
      <c r="F21" s="167"/>
    </row>
    <row r="22" spans="1:8" ht="26.4" x14ac:dyDescent="0.25">
      <c r="A22" s="168" t="s">
        <v>147</v>
      </c>
      <c r="B22" s="169" t="s">
        <v>246</v>
      </c>
      <c r="C22" s="170" t="s">
        <v>16</v>
      </c>
      <c r="D22" s="167"/>
      <c r="E22" s="174"/>
      <c r="F22" s="167"/>
    </row>
    <row r="23" spans="1:8" x14ac:dyDescent="0.25">
      <c r="A23" s="162"/>
      <c r="B23" s="163" t="s">
        <v>176</v>
      </c>
      <c r="C23" s="164" t="s">
        <v>16</v>
      </c>
      <c r="D23" s="165"/>
      <c r="E23" s="166"/>
      <c r="F23" s="167"/>
    </row>
    <row r="24" spans="1:8" x14ac:dyDescent="0.25">
      <c r="A24" s="168" t="s">
        <v>148</v>
      </c>
      <c r="B24" s="169" t="s">
        <v>247</v>
      </c>
      <c r="C24" s="170" t="s">
        <v>17</v>
      </c>
      <c r="D24" s="175"/>
      <c r="E24" s="176"/>
      <c r="F24" s="175"/>
      <c r="H24" s="194"/>
    </row>
    <row r="25" spans="1:8" x14ac:dyDescent="0.25">
      <c r="A25" s="162"/>
      <c r="B25" s="163" t="s">
        <v>178</v>
      </c>
      <c r="C25" s="164" t="s">
        <v>17</v>
      </c>
      <c r="D25" s="165"/>
      <c r="E25" s="166"/>
      <c r="F25" s="167"/>
    </row>
    <row r="26" spans="1:8" ht="26.4" x14ac:dyDescent="0.25">
      <c r="A26" s="168" t="s">
        <v>149</v>
      </c>
      <c r="B26" s="169" t="s">
        <v>193</v>
      </c>
      <c r="C26" s="170" t="s">
        <v>16</v>
      </c>
      <c r="D26" s="167"/>
      <c r="E26" s="174"/>
      <c r="F26" s="167"/>
    </row>
    <row r="27" spans="1:8" x14ac:dyDescent="0.25">
      <c r="A27" s="162"/>
      <c r="B27" s="163" t="s">
        <v>179</v>
      </c>
      <c r="C27" s="164" t="s">
        <v>16</v>
      </c>
      <c r="D27" s="165"/>
      <c r="E27" s="166"/>
      <c r="F27" s="167"/>
    </row>
    <row r="28" spans="1:8" ht="26.4" x14ac:dyDescent="0.25">
      <c r="A28" s="168" t="s">
        <v>155</v>
      </c>
      <c r="B28" s="169" t="s">
        <v>248</v>
      </c>
      <c r="C28" s="170" t="s">
        <v>17</v>
      </c>
      <c r="D28" s="175"/>
      <c r="E28" s="176"/>
      <c r="F28" s="175"/>
    </row>
    <row r="29" spans="1:8" x14ac:dyDescent="0.25">
      <c r="A29" s="162"/>
      <c r="B29" s="163" t="s">
        <v>180</v>
      </c>
      <c r="C29" s="164" t="s">
        <v>17</v>
      </c>
      <c r="D29" s="165"/>
      <c r="E29" s="166"/>
      <c r="F29" s="167"/>
    </row>
    <row r="30" spans="1:8" x14ac:dyDescent="0.25">
      <c r="A30" s="162"/>
      <c r="B30" s="163" t="s">
        <v>204</v>
      </c>
      <c r="C30" s="164" t="s">
        <v>17</v>
      </c>
      <c r="D30" s="165"/>
      <c r="E30" s="166"/>
      <c r="F30" s="167"/>
    </row>
    <row r="31" spans="1:8" s="173" customFormat="1" ht="26.4" x14ac:dyDescent="0.25">
      <c r="A31" s="168" t="s">
        <v>156</v>
      </c>
      <c r="B31" s="169" t="s">
        <v>252</v>
      </c>
      <c r="C31" s="170" t="s">
        <v>16</v>
      </c>
      <c r="D31" s="175"/>
      <c r="E31" s="176"/>
      <c r="F31" s="171"/>
      <c r="G31" s="241"/>
      <c r="H31" s="241"/>
    </row>
    <row r="32" spans="1:8" s="173" customFormat="1" x14ac:dyDescent="0.25">
      <c r="A32" s="168" t="s">
        <v>157</v>
      </c>
      <c r="B32" s="169" t="s">
        <v>249</v>
      </c>
      <c r="C32" s="170" t="s">
        <v>17</v>
      </c>
      <c r="D32" s="175"/>
      <c r="E32" s="176"/>
      <c r="F32" s="171"/>
      <c r="G32" s="241"/>
      <c r="H32" s="241"/>
    </row>
    <row r="33" spans="1:8" s="173" customFormat="1" ht="18.600000000000001" customHeight="1" x14ac:dyDescent="0.25">
      <c r="A33" s="168" t="s">
        <v>158</v>
      </c>
      <c r="B33" s="169" t="s">
        <v>194</v>
      </c>
      <c r="C33" s="170" t="s">
        <v>17</v>
      </c>
      <c r="D33" s="175"/>
      <c r="E33" s="176"/>
      <c r="F33" s="171"/>
      <c r="G33" s="241"/>
      <c r="H33" s="241"/>
    </row>
    <row r="34" spans="1:8" s="173" customFormat="1" x14ac:dyDescent="0.25">
      <c r="A34" s="168" t="s">
        <v>159</v>
      </c>
      <c r="B34" s="169" t="s">
        <v>250</v>
      </c>
      <c r="C34" s="170" t="s">
        <v>16</v>
      </c>
      <c r="D34" s="175"/>
      <c r="E34" s="176"/>
      <c r="F34" s="171"/>
      <c r="G34" s="241" t="s">
        <v>195</v>
      </c>
      <c r="H34" s="273"/>
    </row>
    <row r="35" spans="1:8" s="173" customFormat="1" x14ac:dyDescent="0.25">
      <c r="A35" s="168" t="s">
        <v>160</v>
      </c>
      <c r="B35" s="169" t="s">
        <v>251</v>
      </c>
      <c r="C35" s="170" t="s">
        <v>17</v>
      </c>
      <c r="D35" s="175"/>
      <c r="E35" s="176"/>
      <c r="F35" s="171"/>
      <c r="G35" s="274"/>
      <c r="H35" s="241"/>
    </row>
    <row r="36" spans="1:8" s="173" customFormat="1" x14ac:dyDescent="0.25">
      <c r="A36" s="168" t="s">
        <v>196</v>
      </c>
      <c r="B36" s="169" t="s">
        <v>59</v>
      </c>
      <c r="C36" s="170" t="s">
        <v>16</v>
      </c>
      <c r="D36" s="195"/>
      <c r="E36" s="196"/>
      <c r="F36" s="195"/>
      <c r="G36" s="241" t="s">
        <v>197</v>
      </c>
      <c r="H36" s="241"/>
    </row>
    <row r="37" spans="1:8" s="173" customFormat="1" x14ac:dyDescent="0.25">
      <c r="A37" s="352"/>
      <c r="B37" s="163" t="s">
        <v>455</v>
      </c>
      <c r="C37" s="164" t="s">
        <v>16</v>
      </c>
      <c r="D37" s="434"/>
      <c r="E37" s="435"/>
      <c r="F37" s="434"/>
      <c r="G37" s="241"/>
      <c r="H37" s="241"/>
    </row>
    <row r="38" spans="1:8" s="173" customFormat="1" x14ac:dyDescent="0.25">
      <c r="A38" s="352"/>
      <c r="B38" s="163" t="s">
        <v>456</v>
      </c>
      <c r="C38" s="164" t="s">
        <v>16</v>
      </c>
      <c r="D38" s="434"/>
      <c r="E38" s="435"/>
      <c r="F38" s="434"/>
      <c r="G38" s="241"/>
      <c r="H38" s="241"/>
    </row>
    <row r="39" spans="1:8" s="173" customFormat="1" x14ac:dyDescent="0.25">
      <c r="A39" s="1687" t="s">
        <v>198</v>
      </c>
      <c r="B39" s="1689" t="s">
        <v>243</v>
      </c>
      <c r="C39" s="170" t="s">
        <v>16</v>
      </c>
      <c r="D39" s="179"/>
      <c r="E39" s="180"/>
      <c r="F39" s="181" t="s">
        <v>200</v>
      </c>
      <c r="G39" s="241" t="s">
        <v>199</v>
      </c>
    </row>
    <row r="40" spans="1:8" s="173" customFormat="1" ht="14.4" thickBot="1" x14ac:dyDescent="0.3">
      <c r="A40" s="1688"/>
      <c r="B40" s="1690"/>
      <c r="C40" s="182" t="s">
        <v>22</v>
      </c>
      <c r="D40" s="183"/>
      <c r="E40" s="184"/>
      <c r="F40" s="185" t="s">
        <v>205</v>
      </c>
      <c r="G40" s="242" t="s">
        <v>201</v>
      </c>
    </row>
    <row r="41" spans="1:8" s="173" customFormat="1" x14ac:dyDescent="0.25">
      <c r="A41" s="187"/>
      <c r="B41" s="188"/>
      <c r="C41" s="189"/>
      <c r="D41" s="190"/>
      <c r="E41" s="190"/>
      <c r="F41" s="191"/>
      <c r="G41" s="242"/>
    </row>
    <row r="42" spans="1:8" s="173" customFormat="1" x14ac:dyDescent="0.25">
      <c r="A42" s="187"/>
      <c r="B42" s="331" t="s">
        <v>51</v>
      </c>
      <c r="C42" s="189"/>
      <c r="D42" s="190"/>
      <c r="E42" s="190"/>
      <c r="F42" s="191"/>
      <c r="G42" s="186"/>
    </row>
    <row r="43" spans="1:8" ht="36" customHeight="1" x14ac:dyDescent="0.25">
      <c r="A43" s="240" t="s">
        <v>185</v>
      </c>
      <c r="B43" s="1694" t="s">
        <v>679</v>
      </c>
      <c r="C43" s="1694"/>
      <c r="D43" s="1694"/>
      <c r="E43" s="1694"/>
      <c r="F43" s="1694"/>
    </row>
    <row r="44" spans="1:8" ht="41.25" customHeight="1" x14ac:dyDescent="0.25">
      <c r="A44" s="240" t="s">
        <v>187</v>
      </c>
      <c r="B44" s="1694" t="s">
        <v>680</v>
      </c>
      <c r="C44" s="1694"/>
      <c r="D44" s="1694"/>
      <c r="E44" s="1694"/>
      <c r="F44" s="1694"/>
    </row>
    <row r="45" spans="1:8" ht="33.6" customHeight="1" x14ac:dyDescent="0.25">
      <c r="A45" s="240" t="s">
        <v>186</v>
      </c>
      <c r="B45" s="1694" t="s">
        <v>681</v>
      </c>
      <c r="C45" s="1694"/>
      <c r="D45" s="1694"/>
      <c r="E45" s="1694"/>
      <c r="F45" s="1694"/>
    </row>
    <row r="46" spans="1:8" ht="31.95" customHeight="1" x14ac:dyDescent="0.25">
      <c r="A46" s="240" t="s">
        <v>188</v>
      </c>
      <c r="B46" s="1694" t="s">
        <v>682</v>
      </c>
      <c r="C46" s="1694"/>
      <c r="D46" s="1694"/>
      <c r="E46" s="1694"/>
      <c r="F46" s="1694"/>
    </row>
    <row r="47" spans="1:8" ht="37.950000000000003" customHeight="1" x14ac:dyDescent="0.25">
      <c r="A47" s="240" t="s">
        <v>189</v>
      </c>
      <c r="B47" s="1694" t="s">
        <v>683</v>
      </c>
      <c r="C47" s="1694"/>
      <c r="D47" s="1694"/>
      <c r="E47" s="1694"/>
      <c r="F47" s="1694"/>
    </row>
    <row r="48" spans="1:8" ht="31.2" customHeight="1" x14ac:dyDescent="0.25">
      <c r="A48" s="240" t="s">
        <v>190</v>
      </c>
      <c r="B48" s="1694" t="s">
        <v>684</v>
      </c>
      <c r="C48" s="1694"/>
      <c r="D48" s="1694"/>
      <c r="E48" s="1694"/>
      <c r="F48" s="1694"/>
    </row>
    <row r="49" spans="1:7" ht="42.6" customHeight="1" x14ac:dyDescent="0.25">
      <c r="A49" s="240" t="s">
        <v>191</v>
      </c>
      <c r="B49" s="1694" t="s">
        <v>685</v>
      </c>
      <c r="C49" s="1694"/>
      <c r="D49" s="1694"/>
      <c r="E49" s="1694"/>
      <c r="F49" s="1694"/>
    </row>
    <row r="50" spans="1:7" ht="42.6" customHeight="1" x14ac:dyDescent="0.25">
      <c r="A50" s="240" t="s">
        <v>192</v>
      </c>
      <c r="B50" s="1694" t="s">
        <v>686</v>
      </c>
      <c r="C50" s="1694"/>
      <c r="D50" s="1694"/>
      <c r="E50" s="1694"/>
      <c r="F50" s="1694"/>
    </row>
    <row r="51" spans="1:7" x14ac:dyDescent="0.25">
      <c r="A51" s="193"/>
      <c r="B51" s="193" t="s">
        <v>687</v>
      </c>
      <c r="C51" s="238"/>
    </row>
    <row r="52" spans="1:7" ht="28.95" customHeight="1" x14ac:dyDescent="0.25">
      <c r="A52" s="193"/>
      <c r="B52" s="1677" t="s">
        <v>688</v>
      </c>
      <c r="C52" s="1677"/>
      <c r="D52" s="1677"/>
      <c r="E52" s="1677"/>
      <c r="F52" s="1677"/>
    </row>
    <row r="53" spans="1:7" x14ac:dyDescent="0.25">
      <c r="A53" s="193"/>
      <c r="B53" s="193" t="s">
        <v>240</v>
      </c>
      <c r="C53" s="238"/>
    </row>
    <row r="54" spans="1:7" x14ac:dyDescent="0.25">
      <c r="A54" s="193"/>
      <c r="B54" s="193" t="s">
        <v>207</v>
      </c>
      <c r="C54" s="238"/>
    </row>
    <row r="55" spans="1:7" ht="13.95" customHeight="1" x14ac:dyDescent="0.25">
      <c r="B55" s="511" t="s">
        <v>235</v>
      </c>
      <c r="C55" s="292"/>
      <c r="D55" s="292"/>
      <c r="E55" s="292"/>
      <c r="F55" s="292"/>
      <c r="G55" s="292"/>
    </row>
  </sheetData>
  <mergeCells count="17">
    <mergeCell ref="B48:F48"/>
    <mergeCell ref="B49:F49"/>
    <mergeCell ref="B50:F50"/>
    <mergeCell ref="B52:F52"/>
    <mergeCell ref="B43:F43"/>
    <mergeCell ref="B45:F45"/>
    <mergeCell ref="B44:F44"/>
    <mergeCell ref="B46:F46"/>
    <mergeCell ref="B47:F47"/>
    <mergeCell ref="A6:F6"/>
    <mergeCell ref="A39:A40"/>
    <mergeCell ref="B39:B40"/>
    <mergeCell ref="C3:F3"/>
    <mergeCell ref="A8:E8"/>
    <mergeCell ref="C10:C12"/>
    <mergeCell ref="B10:B12"/>
    <mergeCell ref="A10:A12"/>
  </mergeCells>
  <pageMargins left="0.70866141732283472" right="0.70866141732283472" top="0.74803149606299213" bottom="0.74803149606299213" header="0.31496062992125984" footer="0.31496062992125984"/>
  <pageSetup paperSize="9" scale="65" orientation="portrait" r:id="rId1"/>
  <headerFooter>
    <oddHeader>&amp;RAnexa nr. 10 la Metodologie</oddHeader>
  </headerFooter>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
  <sheetViews>
    <sheetView zoomScaleNormal="100" zoomScaleSheetLayoutView="80" workbookViewId="0">
      <selection activeCell="I33" sqref="I33"/>
    </sheetView>
  </sheetViews>
  <sheetFormatPr defaultColWidth="9.109375" defaultRowHeight="13.8" x14ac:dyDescent="0.25"/>
  <cols>
    <col min="1" max="1" width="7.33203125" style="13" customWidth="1"/>
    <col min="2" max="2" width="70.33203125" style="13" customWidth="1"/>
    <col min="3" max="3" width="11" style="13" customWidth="1"/>
    <col min="4" max="4" width="16" style="13" customWidth="1"/>
    <col min="5" max="5" width="15.109375" style="13" customWidth="1"/>
    <col min="6" max="6" width="13.88671875" style="13" customWidth="1"/>
    <col min="7" max="7" width="13.6640625" style="13" customWidth="1"/>
    <col min="8" max="8" width="17.109375" style="13" customWidth="1"/>
    <col min="9" max="16384" width="9.109375" style="13"/>
  </cols>
  <sheetData>
    <row r="1" spans="1:14" s="14" customFormat="1" ht="23.4" customHeight="1" thickBot="1" x14ac:dyDescent="0.3">
      <c r="A1" s="13"/>
      <c r="B1" s="13"/>
      <c r="C1" s="13"/>
      <c r="D1" s="13"/>
      <c r="E1" s="13"/>
      <c r="F1" s="13"/>
      <c r="G1" s="13"/>
      <c r="H1" s="1144" t="s">
        <v>636</v>
      </c>
      <c r="I1" s="15"/>
      <c r="J1" s="15"/>
      <c r="K1" s="15"/>
      <c r="L1" s="15"/>
      <c r="M1" s="15"/>
      <c r="N1" s="15"/>
    </row>
    <row r="2" spans="1:14" ht="21.75" customHeight="1" thickBot="1" x14ac:dyDescent="0.35">
      <c r="A2" s="1699" t="s">
        <v>11</v>
      </c>
      <c r="B2" s="1700"/>
      <c r="C2" s="1701" t="str">
        <f>'Anexa 5_Total'!C2</f>
        <v>Denumire solicitant</v>
      </c>
      <c r="D2" s="1692"/>
      <c r="E2" s="1693"/>
      <c r="F2" s="12"/>
      <c r="G2" s="12"/>
      <c r="H2" s="12"/>
      <c r="I2" s="16"/>
      <c r="J2" s="16"/>
      <c r="K2" s="16"/>
      <c r="L2" s="16"/>
      <c r="M2" s="16"/>
      <c r="N2" s="16"/>
    </row>
    <row r="3" spans="1:14" ht="21.75" customHeight="1" thickBot="1" x14ac:dyDescent="0.35">
      <c r="A3" s="1702" t="s">
        <v>655</v>
      </c>
      <c r="B3" s="1703"/>
      <c r="C3" s="1161">
        <f>'Anexa 5_Total'!$C$4</f>
        <v>2025</v>
      </c>
      <c r="D3" s="470"/>
      <c r="E3" s="822"/>
      <c r="F3" s="12"/>
      <c r="G3" s="12"/>
      <c r="H3" s="12"/>
      <c r="I3" s="16"/>
      <c r="J3" s="16"/>
      <c r="K3" s="16"/>
      <c r="L3" s="16"/>
      <c r="M3" s="16"/>
      <c r="N3" s="16"/>
    </row>
    <row r="4" spans="1:14" ht="24" customHeight="1" thickBot="1" x14ac:dyDescent="0.35">
      <c r="A4" s="17"/>
      <c r="B4" s="17"/>
      <c r="C4" s="18"/>
      <c r="D4" s="18"/>
      <c r="E4" s="18"/>
      <c r="G4" s="29"/>
      <c r="H4" s="12"/>
      <c r="I4" s="16"/>
      <c r="J4" s="16"/>
      <c r="K4" s="16"/>
      <c r="L4" s="16"/>
      <c r="M4" s="16"/>
      <c r="N4" s="16"/>
    </row>
    <row r="5" spans="1:14" ht="19.2" customHeight="1" thickBot="1" x14ac:dyDescent="0.35">
      <c r="A5" s="1711" t="s">
        <v>122</v>
      </c>
      <c r="B5" s="1712"/>
      <c r="C5" s="1712"/>
      <c r="D5" s="1713"/>
      <c r="E5" s="18"/>
      <c r="F5" s="12"/>
      <c r="G5" s="12"/>
      <c r="H5" s="12"/>
      <c r="I5" s="16"/>
      <c r="J5" s="16"/>
      <c r="K5" s="16"/>
      <c r="L5" s="16"/>
      <c r="M5" s="16"/>
      <c r="N5" s="16"/>
    </row>
    <row r="6" spans="1:14" s="19" customFormat="1" ht="13.2" customHeight="1" thickBot="1" x14ac:dyDescent="0.35">
      <c r="A6" s="13"/>
      <c r="B6" s="13"/>
      <c r="C6" s="248"/>
      <c r="D6" s="18"/>
      <c r="E6" s="18"/>
      <c r="F6" s="18"/>
      <c r="G6" s="18"/>
      <c r="H6" s="18"/>
      <c r="I6" s="20"/>
      <c r="J6" s="16"/>
      <c r="K6" s="16"/>
      <c r="L6" s="20"/>
      <c r="M6" s="20"/>
      <c r="N6" s="20"/>
    </row>
    <row r="7" spans="1:14" ht="27.75" customHeight="1" x14ac:dyDescent="0.25">
      <c r="A7" s="1696" t="s">
        <v>13</v>
      </c>
      <c r="B7" s="1705" t="s">
        <v>34</v>
      </c>
      <c r="C7" s="1707" t="s">
        <v>7</v>
      </c>
      <c r="D7" s="1709" t="s">
        <v>128</v>
      </c>
      <c r="E7" s="1696" t="s">
        <v>106</v>
      </c>
      <c r="F7" s="1697"/>
      <c r="G7" s="1697"/>
      <c r="H7" s="1698"/>
      <c r="J7" s="16"/>
      <c r="K7" s="16"/>
    </row>
    <row r="8" spans="1:14" ht="68.25" customHeight="1" x14ac:dyDescent="0.25">
      <c r="A8" s="1704"/>
      <c r="B8" s="1706"/>
      <c r="C8" s="1708"/>
      <c r="D8" s="1710"/>
      <c r="E8" s="442" t="s">
        <v>237</v>
      </c>
      <c r="F8" s="249" t="s">
        <v>238</v>
      </c>
      <c r="G8" s="249" t="s">
        <v>239</v>
      </c>
      <c r="H8" s="250" t="s">
        <v>35</v>
      </c>
      <c r="J8" s="16"/>
      <c r="K8" s="16"/>
    </row>
    <row r="9" spans="1:14" ht="14.4" thickBot="1" x14ac:dyDescent="0.3">
      <c r="A9" s="21">
        <v>0</v>
      </c>
      <c r="B9" s="251">
        <v>1</v>
      </c>
      <c r="C9" s="42">
        <v>2</v>
      </c>
      <c r="D9" s="512">
        <v>3</v>
      </c>
      <c r="E9" s="21">
        <v>4</v>
      </c>
      <c r="F9" s="252">
        <v>5</v>
      </c>
      <c r="G9" s="252">
        <v>6</v>
      </c>
      <c r="H9" s="253">
        <v>7</v>
      </c>
    </row>
    <row r="10" spans="1:14" x14ac:dyDescent="0.25">
      <c r="A10" s="22" t="s">
        <v>15</v>
      </c>
      <c r="B10" s="35" t="s">
        <v>162</v>
      </c>
      <c r="C10" s="39" t="s">
        <v>17</v>
      </c>
      <c r="D10" s="513"/>
      <c r="E10" s="520"/>
      <c r="F10" s="254"/>
      <c r="G10" s="254"/>
      <c r="H10" s="255"/>
    </row>
    <row r="11" spans="1:14" x14ac:dyDescent="0.25">
      <c r="A11" s="23"/>
      <c r="B11" s="338" t="s">
        <v>232</v>
      </c>
      <c r="C11" s="339" t="s">
        <v>16</v>
      </c>
      <c r="D11" s="514"/>
      <c r="E11" s="521"/>
      <c r="F11" s="24"/>
      <c r="G11" s="24"/>
      <c r="H11" s="25"/>
    </row>
    <row r="12" spans="1:14" x14ac:dyDescent="0.25">
      <c r="A12" s="23"/>
      <c r="B12" s="338" t="s">
        <v>214</v>
      </c>
      <c r="C12" s="339" t="s">
        <v>17</v>
      </c>
      <c r="D12" s="515"/>
      <c r="E12" s="522"/>
      <c r="F12" s="26"/>
      <c r="G12" s="26"/>
      <c r="H12" s="27"/>
    </row>
    <row r="13" spans="1:14" x14ac:dyDescent="0.25">
      <c r="A13" s="23"/>
      <c r="B13" s="338"/>
      <c r="C13" s="339"/>
      <c r="D13" s="515"/>
      <c r="E13" s="522"/>
      <c r="F13" s="26"/>
      <c r="G13" s="26"/>
      <c r="H13" s="27"/>
    </row>
    <row r="14" spans="1:14" x14ac:dyDescent="0.25">
      <c r="A14" s="23"/>
      <c r="B14" s="338" t="s">
        <v>232</v>
      </c>
      <c r="C14" s="339" t="s">
        <v>16</v>
      </c>
      <c r="D14" s="515"/>
      <c r="E14" s="522"/>
      <c r="F14" s="26"/>
      <c r="G14" s="26"/>
      <c r="H14" s="27"/>
    </row>
    <row r="15" spans="1:14" x14ac:dyDescent="0.25">
      <c r="A15" s="23"/>
      <c r="B15" s="338" t="s">
        <v>214</v>
      </c>
      <c r="C15" s="339" t="s">
        <v>17</v>
      </c>
      <c r="D15" s="515"/>
      <c r="E15" s="522"/>
      <c r="F15" s="26"/>
      <c r="G15" s="26"/>
      <c r="H15" s="27"/>
    </row>
    <row r="16" spans="1:14" x14ac:dyDescent="0.25">
      <c r="A16" s="23"/>
      <c r="B16" s="338"/>
      <c r="C16" s="339"/>
      <c r="D16" s="515"/>
      <c r="E16" s="522"/>
      <c r="F16" s="26"/>
      <c r="G16" s="26"/>
      <c r="H16" s="27"/>
    </row>
    <row r="17" spans="1:8" x14ac:dyDescent="0.25">
      <c r="A17" s="23"/>
      <c r="B17" s="338" t="s">
        <v>232</v>
      </c>
      <c r="C17" s="339" t="s">
        <v>16</v>
      </c>
      <c r="D17" s="515"/>
      <c r="E17" s="522"/>
      <c r="F17" s="26"/>
      <c r="G17" s="26"/>
      <c r="H17" s="27"/>
    </row>
    <row r="18" spans="1:8" x14ac:dyDescent="0.25">
      <c r="A18" s="23"/>
      <c r="B18" s="338" t="s">
        <v>214</v>
      </c>
      <c r="C18" s="339" t="s">
        <v>17</v>
      </c>
      <c r="D18" s="515"/>
      <c r="E18" s="522"/>
      <c r="F18" s="26"/>
      <c r="G18" s="26"/>
      <c r="H18" s="27"/>
    </row>
    <row r="19" spans="1:8" x14ac:dyDescent="0.25">
      <c r="A19" s="23"/>
      <c r="B19" s="338"/>
      <c r="C19" s="339"/>
      <c r="D19" s="515"/>
      <c r="E19" s="522"/>
      <c r="F19" s="26"/>
      <c r="G19" s="26"/>
      <c r="H19" s="27"/>
    </row>
    <row r="20" spans="1:8" x14ac:dyDescent="0.25">
      <c r="A20" s="23"/>
      <c r="B20" s="338" t="s">
        <v>213</v>
      </c>
      <c r="C20" s="339"/>
      <c r="D20" s="514"/>
      <c r="E20" s="521"/>
      <c r="F20" s="24"/>
      <c r="G20" s="24"/>
      <c r="H20" s="25"/>
    </row>
    <row r="21" spans="1:8" ht="14.4" thickBot="1" x14ac:dyDescent="0.3">
      <c r="A21" s="23"/>
      <c r="B21" s="338" t="s">
        <v>213</v>
      </c>
      <c r="C21" s="339"/>
      <c r="D21" s="515"/>
      <c r="E21" s="522"/>
      <c r="F21" s="26"/>
      <c r="G21" s="26"/>
      <c r="H21" s="27"/>
    </row>
    <row r="22" spans="1:8" ht="22.2" customHeight="1" thickBot="1" x14ac:dyDescent="0.3">
      <c r="A22" s="28"/>
      <c r="B22" s="37" t="s">
        <v>476</v>
      </c>
      <c r="C22" s="41" t="s">
        <v>16</v>
      </c>
      <c r="D22" s="516"/>
      <c r="E22" s="523"/>
      <c r="F22" s="256"/>
      <c r="G22" s="256"/>
      <c r="H22" s="257"/>
    </row>
    <row r="23" spans="1:8" ht="22.2" customHeight="1" x14ac:dyDescent="0.25">
      <c r="A23" s="22" t="s">
        <v>18</v>
      </c>
      <c r="B23" s="35" t="s">
        <v>36</v>
      </c>
      <c r="C23" s="39" t="s">
        <v>17</v>
      </c>
      <c r="D23" s="517"/>
      <c r="E23" s="524"/>
      <c r="F23" s="258"/>
      <c r="G23" s="258"/>
      <c r="H23" s="259"/>
    </row>
    <row r="24" spans="1:8" ht="22.2" customHeight="1" x14ac:dyDescent="0.25">
      <c r="A24" s="23" t="s">
        <v>20</v>
      </c>
      <c r="B24" s="36" t="s">
        <v>161</v>
      </c>
      <c r="C24" s="40" t="s">
        <v>93</v>
      </c>
      <c r="D24" s="514"/>
      <c r="E24" s="521"/>
      <c r="F24" s="24"/>
      <c r="G24" s="24"/>
      <c r="H24" s="25"/>
    </row>
    <row r="25" spans="1:8" ht="22.2" customHeight="1" x14ac:dyDescent="0.25">
      <c r="A25" s="23" t="s">
        <v>21</v>
      </c>
      <c r="B25" s="36" t="s">
        <v>118</v>
      </c>
      <c r="C25" s="40" t="s">
        <v>17</v>
      </c>
      <c r="D25" s="518"/>
      <c r="E25" s="525"/>
      <c r="F25" s="260"/>
      <c r="G25" s="260"/>
      <c r="H25" s="261"/>
    </row>
    <row r="26" spans="1:8" ht="22.2" customHeight="1" x14ac:dyDescent="0.25">
      <c r="A26" s="527" t="s">
        <v>23</v>
      </c>
      <c r="B26" s="528" t="s">
        <v>477</v>
      </c>
      <c r="C26" s="529" t="s">
        <v>17</v>
      </c>
      <c r="D26" s="530"/>
      <c r="E26" s="531"/>
      <c r="F26" s="532"/>
      <c r="G26" s="532"/>
      <c r="H26" s="533"/>
    </row>
    <row r="27" spans="1:8" ht="22.2" customHeight="1" thickBot="1" x14ac:dyDescent="0.3">
      <c r="A27" s="21" t="s">
        <v>24</v>
      </c>
      <c r="B27" s="38" t="s">
        <v>478</v>
      </c>
      <c r="C27" s="42" t="s">
        <v>17</v>
      </c>
      <c r="D27" s="519"/>
      <c r="E27" s="526"/>
      <c r="F27" s="262"/>
      <c r="G27" s="262"/>
      <c r="H27" s="263"/>
    </row>
    <row r="29" spans="1:8" ht="28.2" customHeight="1" x14ac:dyDescent="0.25">
      <c r="A29" s="277" t="s">
        <v>51</v>
      </c>
      <c r="B29" s="1695" t="s">
        <v>212</v>
      </c>
      <c r="C29" s="1695"/>
      <c r="D29" s="1695"/>
      <c r="E29" s="1695"/>
      <c r="F29" s="1695"/>
      <c r="G29" s="1695"/>
      <c r="H29" s="1695"/>
    </row>
    <row r="30" spans="1:8" x14ac:dyDescent="0.25">
      <c r="B30" s="279" t="s">
        <v>241</v>
      </c>
      <c r="C30" s="330"/>
      <c r="D30" s="330"/>
      <c r="E30" s="330"/>
      <c r="F30" s="330"/>
      <c r="G30" s="330"/>
      <c r="H30" s="330"/>
    </row>
    <row r="31" spans="1:8" x14ac:dyDescent="0.25">
      <c r="B31" s="279" t="s">
        <v>269</v>
      </c>
      <c r="C31" s="330"/>
      <c r="D31" s="330"/>
      <c r="E31" s="330"/>
      <c r="F31" s="330"/>
      <c r="G31" s="330"/>
      <c r="H31" s="330"/>
    </row>
    <row r="32" spans="1:8" hidden="1" x14ac:dyDescent="0.25">
      <c r="B32" s="32" t="s">
        <v>154</v>
      </c>
    </row>
  </sheetData>
  <mergeCells count="10">
    <mergeCell ref="B29:H29"/>
    <mergeCell ref="E7:H7"/>
    <mergeCell ref="A2:B2"/>
    <mergeCell ref="C2:E2"/>
    <mergeCell ref="A3:B3"/>
    <mergeCell ref="A7:A8"/>
    <mergeCell ref="B7:B8"/>
    <mergeCell ref="C7:C8"/>
    <mergeCell ref="D7:D8"/>
    <mergeCell ref="A5:D5"/>
  </mergeCells>
  <pageMargins left="0.70866141732283472" right="0.70866141732283472" top="0.74803149606299213" bottom="0.74803149606299213" header="0.31496062992125984" footer="0.31496062992125984"/>
  <pageSetup paperSize="9" scale="75" orientation="landscape" r:id="rId1"/>
  <headerFooter>
    <oddHeader>&amp;RAnexa nr. 11 la Metodologie</oddHead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Anexa_3-ECR_12M(n-1)</vt:lpstr>
      <vt:lpstr>Anexa_4-ECR_6M(n)</vt:lpstr>
      <vt:lpstr>Anexa 5_Total</vt:lpstr>
      <vt:lpstr>Anexa 6_Corr_var</vt:lpstr>
      <vt:lpstr>Anexa 7_CVariabile</vt:lpstr>
      <vt:lpstr>Anexa 8_CFixe</vt:lpstr>
      <vt:lpstr>Anexa 9_Bilant RT</vt:lpstr>
      <vt:lpstr>Anexa 10_Bilant RD</vt:lpstr>
      <vt:lpstr>Anexa 11_PLF</vt:lpstr>
      <vt:lpstr>Anexa 12_Personal</vt:lpstr>
      <vt:lpstr>'Anexa 10_Bilant RD'!Print_Area</vt:lpstr>
      <vt:lpstr>'Anexa 11_PLF'!Print_Area</vt:lpstr>
      <vt:lpstr>'Anexa 12_Personal'!Print_Area</vt:lpstr>
      <vt:lpstr>'Anexa 5_Total'!Print_Area</vt:lpstr>
      <vt:lpstr>'Anexa 7_CVariabile'!Print_Area</vt:lpstr>
      <vt:lpstr>'Anexa 8_CFixe'!Print_Area</vt:lpstr>
      <vt:lpstr>'Anexa 9_Bilant RT'!Print_Area</vt:lpstr>
      <vt:lpstr>'Anexa 12_Personal'!Print_Titles</vt:lpstr>
      <vt:lpstr>'Anexa 5_Total'!Print_Titles</vt:lpstr>
      <vt:lpstr>'Anexa 7_CVariabile'!Print_Titles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2024-07-05T07:03:56Z</cp:lastPrinted>
  <dcterms:created xsi:type="dcterms:W3CDTF">2020-02-10T12:37:36Z</dcterms:created>
  <dcterms:modified xsi:type="dcterms:W3CDTF">2024-07-19T10:38:20Z</dcterms:modified>
</cp:coreProperties>
</file>