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.44\dmremit\SMP\CMPE\2.6 data remit\EUROSTAT_preturi_clienti Reg UE 1952_2016\PRETURI RAPORTATE\2025\Sem II\Doc de transmis op ec\"/>
    </mc:Choice>
  </mc:AlternateContent>
  <xr:revisionPtr revIDLastSave="0" documentId="13_ncr:1_{69BEEED2-6B9C-4F5B-97AE-FCFA7F81BDE3}" xr6:coauthVersionLast="47" xr6:coauthVersionMax="47" xr10:uidLastSave="{00000000-0000-0000-0000-000000000000}"/>
  <bookViews>
    <workbookView xWindow="-103" yWindow="-103" windowWidth="22149" windowHeight="11829" activeTab="1" xr2:uid="{35671C10-185B-4CA1-8E63-D1F72BC8AFD8}"/>
  </bookViews>
  <sheets>
    <sheet name="Casnici" sheetId="7" r:id="rId1"/>
    <sheet name="Noncasnici" sheetId="8" r:id="rId2"/>
  </sheets>
  <definedNames>
    <definedName name="_xlnm.Print_Area" localSheetId="0">Casnici!$A$10:$L$20</definedName>
    <definedName name="_xlnm.Print_Area" localSheetId="1">Noncasnici!$A$2:$P$35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7" l="1"/>
  <c r="M15" i="7"/>
  <c r="O15" i="7" s="1"/>
  <c r="H15" i="7"/>
  <c r="H16" i="7"/>
  <c r="M16" i="7" s="1"/>
  <c r="O16" i="7" s="1"/>
  <c r="H17" i="7"/>
  <c r="M17" i="7" s="1"/>
  <c r="O17" i="7" s="1"/>
  <c r="H18" i="7"/>
  <c r="M18" i="7" s="1"/>
  <c r="O18" i="7" s="1"/>
  <c r="H14" i="7"/>
  <c r="M18" i="8"/>
  <c r="O18" i="8" s="1"/>
  <c r="M19" i="8"/>
  <c r="O19" i="8" s="1"/>
  <c r="M20" i="8"/>
  <c r="O20" i="8" s="1"/>
  <c r="M14" i="8"/>
  <c r="O14" i="8" s="1"/>
  <c r="H15" i="8"/>
  <c r="M15" i="8" s="1"/>
  <c r="O15" i="8" s="1"/>
  <c r="H16" i="8"/>
  <c r="M16" i="8" s="1"/>
  <c r="O16" i="8" s="1"/>
  <c r="H17" i="8"/>
  <c r="M17" i="8" s="1"/>
  <c r="O17" i="8" s="1"/>
  <c r="H18" i="8"/>
  <c r="H19" i="8"/>
  <c r="H20" i="8"/>
  <c r="H14" i="8"/>
  <c r="C21" i="8"/>
  <c r="H21" i="8" l="1"/>
  <c r="O21" i="8"/>
  <c r="N21" i="8"/>
  <c r="K21" i="8"/>
  <c r="M21" i="8"/>
  <c r="L21" i="8"/>
  <c r="F21" i="8"/>
  <c r="E21" i="8"/>
  <c r="O14" i="7"/>
  <c r="C19" i="7"/>
  <c r="N19" i="7" s="1"/>
  <c r="K19" i="7" l="1"/>
  <c r="M19" i="7"/>
  <c r="L19" i="7"/>
  <c r="I19" i="7"/>
  <c r="H19" i="7"/>
  <c r="F19" i="7"/>
  <c r="D19" i="7"/>
  <c r="J19" i="7"/>
  <c r="E19" i="7"/>
  <c r="O19" i="7"/>
  <c r="G21" i="8"/>
  <c r="J21" i="8"/>
  <c r="I21" i="8"/>
  <c r="D21" i="8"/>
  <c r="G19" i="7"/>
</calcChain>
</file>

<file path=xl/sharedStrings.xml><?xml version="1.0" encoding="utf-8"?>
<sst xmlns="http://schemas.openxmlformats.org/spreadsheetml/2006/main" count="154" uniqueCount="84">
  <si>
    <t>Nr. crt.</t>
  </si>
  <si>
    <t>Total</t>
  </si>
  <si>
    <t>semestrul:</t>
  </si>
  <si>
    <t>DA</t>
  </si>
  <si>
    <t>DB</t>
  </si>
  <si>
    <t>DC</t>
  </si>
  <si>
    <t>DD</t>
  </si>
  <si>
    <t>DE</t>
  </si>
  <si>
    <t>Denumire furnizor:</t>
  </si>
  <si>
    <t>Categorie clienti casnici</t>
  </si>
  <si>
    <t>Observatii</t>
  </si>
  <si>
    <t>kWh</t>
  </si>
  <si>
    <t>Consum anual cuprins in intervalul (kWh):</t>
  </si>
  <si>
    <t>&lt;1000</t>
  </si>
  <si>
    <t>&gt;=1000</t>
  </si>
  <si>
    <t>&lt;2500</t>
  </si>
  <si>
    <t>&gt;=2500</t>
  </si>
  <si>
    <t>&lt;5000</t>
  </si>
  <si>
    <t>&gt;=5000</t>
  </si>
  <si>
    <t>&lt;15000</t>
  </si>
  <si>
    <t>&gt;=15000</t>
  </si>
  <si>
    <t>1)</t>
  </si>
  <si>
    <t>lei/kWh</t>
  </si>
  <si>
    <t>Pret final facturat (cu TVA)</t>
  </si>
  <si>
    <t>Pret final facturat (fara TVA)</t>
  </si>
  <si>
    <t>Categorii clienti noncasnici</t>
  </si>
  <si>
    <t>Consum anual cuprins in intervalul (MWh):</t>
  </si>
  <si>
    <t>&lt;20</t>
  </si>
  <si>
    <t>&gt;=20</t>
  </si>
  <si>
    <t>&lt;500</t>
  </si>
  <si>
    <t>&gt;=500</t>
  </si>
  <si>
    <t>&lt;2000</t>
  </si>
  <si>
    <t>&gt;=2000</t>
  </si>
  <si>
    <t>&lt;20000</t>
  </si>
  <si>
    <t>&gt;=20000</t>
  </si>
  <si>
    <t>&lt;70000</t>
  </si>
  <si>
    <t>&gt;=70000</t>
  </si>
  <si>
    <t>&lt;150000</t>
  </si>
  <si>
    <t>&gt;=150000</t>
  </si>
  <si>
    <t>IA</t>
  </si>
  <si>
    <t>IB</t>
  </si>
  <si>
    <t>IC</t>
  </si>
  <si>
    <t>ID</t>
  </si>
  <si>
    <t>IE</t>
  </si>
  <si>
    <t>IF</t>
  </si>
  <si>
    <t>IG</t>
  </si>
  <si>
    <t>Categorie clienti noncasnici</t>
  </si>
  <si>
    <t>MWh</t>
  </si>
  <si>
    <t>lei/MWh</t>
  </si>
  <si>
    <t>2)</t>
  </si>
  <si>
    <t xml:space="preserve">Componenta privind contravaloarea </t>
  </si>
  <si>
    <t>Distributie</t>
  </si>
  <si>
    <t>3)</t>
  </si>
  <si>
    <t>6)</t>
  </si>
  <si>
    <t>an:</t>
  </si>
  <si>
    <t>4)</t>
  </si>
  <si>
    <t>Consum semestrial/categorie</t>
  </si>
  <si>
    <t>TVA</t>
  </si>
  <si>
    <t>Certificatelor verzi</t>
  </si>
  <si>
    <t>Contributiei pentru cogenerare de inalta eficienta</t>
  </si>
  <si>
    <t>Accizei</t>
  </si>
  <si>
    <t>Pret mediu de furnizare 
(include tarife servicii de retea)</t>
  </si>
  <si>
    <t>Situatia semestriala privind consumul si preţurile medii ponderate pentru categoriile de clienti casnici, in format solicitat de Eurostat</t>
  </si>
  <si>
    <t>Situatia semestriala privind consumul si preţurile medii ponderate pentru categoriile de clienti finali noncasnici, in format solicitat de Eurostat</t>
  </si>
  <si>
    <t>5)</t>
  </si>
  <si>
    <t>7)</t>
  </si>
  <si>
    <t>Transport  (TL)</t>
  </si>
  <si>
    <t>Servicii de sistem</t>
  </si>
  <si>
    <t>Componentei CfD</t>
  </si>
  <si>
    <t>7=3+4+5+6</t>
  </si>
  <si>
    <t>12=7+8+9+10+11</t>
  </si>
  <si>
    <t>14=12+13</t>
  </si>
  <si>
    <t>Pret mediu energie electrica 
(TG inclus)</t>
  </si>
  <si>
    <r>
      <rPr>
        <i/>
        <sz val="10"/>
        <rFont val="Times New Roman"/>
        <family val="1"/>
      </rPr>
      <t xml:space="preserve">Consumul semestrial </t>
    </r>
    <r>
      <rPr>
        <sz val="10"/>
        <rFont val="Times New Roman"/>
        <family val="1"/>
      </rPr>
      <t xml:space="preserve">reprezinta cantitatea de energie electrică (MWh) aferentă clientilor din fiecare categorie în lunile din semestrul de raportare; consumul semestrial trebuie să coincidă cu suma consumurilor lunare pe categorii de clienti din raportarile lunare de monitorizare piata.		</t>
    </r>
    <r>
      <rPr>
        <i/>
        <sz val="10"/>
        <rFont val="Times New Roman"/>
        <family val="1"/>
      </rPr>
      <t xml:space="preserve">		</t>
    </r>
    <r>
      <rPr>
        <sz val="10"/>
        <rFont val="Times New Roman"/>
        <family val="1"/>
      </rPr>
      <t xml:space="preserve">				</t>
    </r>
  </si>
  <si>
    <r>
      <rPr>
        <i/>
        <sz val="10"/>
        <rFont val="Times New Roman"/>
        <family val="1"/>
      </rPr>
      <t>Pretul mediu energie electrica</t>
    </r>
    <r>
      <rPr>
        <sz val="10"/>
        <rFont val="Times New Roman"/>
        <family val="1"/>
      </rPr>
      <t xml:space="preserve"> include componenta de achizitie a energiei electrice (cu tariful de introducere in retea (TG) inclus) si componenta de furnizare.</t>
    </r>
  </si>
  <si>
    <t>Componenta privind tarifele reglementate pentru serviciile de retea</t>
  </si>
  <si>
    <r>
      <t xml:space="preserve">Componenta privind tarifele reglementate pentru serviciile de retea </t>
    </r>
    <r>
      <rPr>
        <sz val="10"/>
        <rFont val="Times New Roman"/>
        <family val="1"/>
      </rPr>
      <t>include tariful pentru serviciul de transport - componenta de extragere a energiei electrice din retea, tariful pentru serviciul de sistem si tariful pentru serviciul de distributie a energiei electrice</t>
    </r>
  </si>
  <si>
    <r>
      <rPr>
        <i/>
        <sz val="10"/>
        <rFont val="Times New Roman"/>
        <family val="1"/>
      </rPr>
      <t xml:space="preserve">Pretul mediu de furnizare a energiei electrice </t>
    </r>
    <r>
      <rPr>
        <sz val="10"/>
        <rFont val="Times New Roman"/>
        <family val="1"/>
      </rPr>
      <t>include pretul mediu al energiei electrice si tarifele reglementate pentru serviciile de retea (tariful pentru serviciul de transport - componenta de extragere a energiei electrice din retea,  tariful pentru serviciul de sistem si tariful pentru serviciul de distributie a energiei electrice).</t>
    </r>
  </si>
  <si>
    <r>
      <t>Pretul mediu de furnizare a energiei electrice</t>
    </r>
    <r>
      <rPr>
        <sz val="10"/>
        <rFont val="Times New Roman"/>
        <family val="1"/>
      </rPr>
      <t xml:space="preserve"> include pretul mediu al energiei electrice si tarifele reglementate pentru serviciile de retea (tariful pentru serviciul de transport - componenta de extragere a energiei electrice din retea,  tariful pentru serviciul de sistem si tariful pentru serviciul de distributie a energiei electrice).</t>
    </r>
  </si>
  <si>
    <r>
      <rPr>
        <i/>
        <sz val="10"/>
        <rFont val="Times New Roman"/>
        <family val="1"/>
      </rPr>
      <t>Consumul semestrial</t>
    </r>
    <r>
      <rPr>
        <sz val="10"/>
        <rFont val="Times New Roman"/>
        <family val="1"/>
      </rPr>
      <t xml:space="preserve"> reprezinta cantitatea de energie electrică (kWh) aferentă clientilor din fiecare categorie în lunile din semestrul de raportare; consumul semestrial trebuie să coincidă cu suma consumurilor lunare pe categorii de clienti din raportarile lunare de monitorizare piata.						</t>
    </r>
  </si>
  <si>
    <r>
      <rPr>
        <i/>
        <sz val="10"/>
        <rFont val="Times New Roman"/>
        <family val="1"/>
      </rPr>
      <t xml:space="preserve">Pretul final facturat (cu TVA) </t>
    </r>
    <r>
      <rPr>
        <sz val="10"/>
        <rFont val="Times New Roman"/>
        <family val="1"/>
      </rPr>
      <t>reflecta pretul aplicat clientilor finali.</t>
    </r>
  </si>
  <si>
    <r>
      <rPr>
        <i/>
        <sz val="10"/>
        <rFont val="Times New Roman"/>
        <family val="1"/>
      </rPr>
      <t xml:space="preserve">Pretul final facturat (fara TVA) </t>
    </r>
    <r>
      <rPr>
        <sz val="10"/>
        <rFont val="Times New Roman"/>
        <family val="1"/>
      </rPr>
      <t>include pretul mediu de furnizare si valoarea unitara a taxelor si contributiilor stabilite prin dispozitiile legale în vigoare.</t>
    </r>
  </si>
  <si>
    <t>Incadrarea clientilor noncasnici (indiferent de regimul de furnizare) in una din transele de consum precizate in Regulamentul (UE) 2016/1952 al Parlamentului European si al Consiliului privind statisticile europene referitoare la gaze naturale si energie electrica si de abrogare a Directivei 2008/92/CE (tabelul de mai jos) se realizeaza pe baza consumului realizat în ultimele 12 luni. 
Clientii isi vor pastra incadrarea intr-o categorie sau alta pe parcursul intregului an.</t>
  </si>
  <si>
    <t>Incadrarea clientilor noncasnici (indiferent de regimul de furnizare) in una din transele de consum precizate in Regulamentul (UE) 2016/1952 al Parlamentului European si al Consiliului privind statisticile europene referitoare la gaze naturale si energie electrica si de abrogare a Directivei 2008/92/CE (tabelul de mai jos)  se realizeaza pe baza consumului realizat în ultimele 12 luni. 
Clientii isi vor pastra incadrarea intr-o categorie sau alta pe parcursul intregului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</si>
</sst>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#,##0.0000"/>
  </numFmts>
  <fonts count="11">
    <font>
      <sz val="10"/>
      <name val="TimesRomanR"/>
    </font>
    <font>
      <sz val="10"/>
      <name val="TimesRoman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RomanR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5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center"/>
      <protection locked="0"/>
    </xf>
    <xf numFmtId="0" fontId="5" fillId="0" borderId="0" xfId="9" applyFont="1" applyProtection="1">
      <protection locked="0"/>
    </xf>
    <xf numFmtId="0" fontId="5" fillId="0" borderId="0" xfId="3" applyFont="1" applyAlignment="1" applyProtection="1">
      <alignment horizontal="left" vertic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2" fontId="5" fillId="0" borderId="1" xfId="1" applyNumberFormat="1" applyFont="1" applyFill="1" applyBorder="1" applyAlignment="1" applyProtection="1">
      <alignment horizontal="center"/>
      <protection locked="0"/>
    </xf>
    <xf numFmtId="3" fontId="5" fillId="0" borderId="4" xfId="4" applyNumberFormat="1" applyFont="1" applyBorder="1" applyAlignment="1" applyProtection="1">
      <alignment horizontal="center" vertical="center" wrapText="1"/>
      <protection locked="0"/>
    </xf>
    <xf numFmtId="0" fontId="5" fillId="0" borderId="2" xfId="3" applyFont="1" applyBorder="1" applyAlignment="1" applyProtection="1">
      <alignment horizontal="center"/>
      <protection locked="0"/>
    </xf>
    <xf numFmtId="3" fontId="6" fillId="0" borderId="1" xfId="4" applyNumberFormat="1" applyFont="1" applyBorder="1" applyAlignment="1" applyProtection="1">
      <alignment horizontal="right" vertical="center" wrapText="1"/>
      <protection locked="0"/>
    </xf>
    <xf numFmtId="3" fontId="6" fillId="0" borderId="3" xfId="4" applyNumberFormat="1" applyFont="1" applyBorder="1" applyAlignment="1" applyProtection="1">
      <alignment horizontal="right" vertical="center" wrapText="1"/>
      <protection locked="0"/>
    </xf>
    <xf numFmtId="0" fontId="6" fillId="0" borderId="1" xfId="6" applyFont="1" applyBorder="1" applyAlignment="1" applyProtection="1">
      <alignment horizontal="right" vertical="center" wrapText="1"/>
      <protection locked="0"/>
    </xf>
    <xf numFmtId="0" fontId="6" fillId="0" borderId="3" xfId="6" applyFont="1" applyBorder="1" applyAlignment="1" applyProtection="1">
      <alignment horizontal="right" vertical="center" wrapText="1"/>
      <protection locked="0"/>
    </xf>
    <xf numFmtId="0" fontId="6" fillId="0" borderId="1" xfId="5" applyFont="1" applyBorder="1" applyAlignment="1" applyProtection="1">
      <alignment horizontal="right" vertical="center"/>
      <protection locked="0"/>
    </xf>
    <xf numFmtId="0" fontId="6" fillId="0" borderId="3" xfId="5" applyFont="1" applyBorder="1" applyAlignment="1" applyProtection="1">
      <alignment horizontal="right" vertical="center"/>
      <protection locked="0"/>
    </xf>
    <xf numFmtId="0" fontId="5" fillId="0" borderId="7" xfId="3" applyFont="1" applyBorder="1" applyAlignment="1" applyProtection="1">
      <alignment horizontal="center"/>
      <protection locked="0"/>
    </xf>
    <xf numFmtId="0" fontId="6" fillId="0" borderId="8" xfId="5" applyFont="1" applyBorder="1" applyAlignment="1" applyProtection="1">
      <alignment horizontal="right" vertical="center"/>
      <protection locked="0"/>
    </xf>
    <xf numFmtId="0" fontId="6" fillId="0" borderId="9" xfId="5" applyFont="1" applyBorder="1" applyAlignment="1" applyProtection="1">
      <alignment horizontal="right" vertical="center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right" vertical="center"/>
    </xf>
    <xf numFmtId="0" fontId="5" fillId="2" borderId="1" xfId="2" applyFont="1" applyFill="1" applyBorder="1" applyAlignment="1">
      <alignment horizontal="right"/>
    </xf>
    <xf numFmtId="165" fontId="6" fillId="0" borderId="1" xfId="1" applyNumberFormat="1" applyFont="1" applyBorder="1" applyAlignment="1" applyProtection="1">
      <alignment horizontal="right" vertical="center"/>
      <protection locked="0"/>
    </xf>
    <xf numFmtId="165" fontId="5" fillId="2" borderId="1" xfId="1" applyNumberFormat="1" applyFont="1" applyFill="1" applyBorder="1" applyAlignment="1" applyProtection="1">
      <alignment horizontal="right" vertical="center"/>
    </xf>
    <xf numFmtId="166" fontId="6" fillId="0" borderId="1" xfId="1" applyNumberFormat="1" applyFont="1" applyBorder="1" applyAlignment="1" applyProtection="1">
      <alignment horizontal="right" vertical="center"/>
      <protection locked="0"/>
    </xf>
    <xf numFmtId="166" fontId="6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3" applyFont="1" applyProtection="1">
      <protection locked="0"/>
    </xf>
    <xf numFmtId="2" fontId="6" fillId="0" borderId="1" xfId="1" applyNumberFormat="1" applyFont="1" applyFill="1" applyBorder="1" applyAlignment="1" applyProtection="1">
      <alignment horizontal="center" vertical="center"/>
      <protection locked="0"/>
    </xf>
    <xf numFmtId="2" fontId="5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2" fontId="6" fillId="0" borderId="0" xfId="8" applyNumberFormat="1" applyFont="1" applyAlignment="1" applyProtection="1">
      <alignment horizontal="center" vertical="center"/>
      <protection locked="0"/>
    </xf>
    <xf numFmtId="0" fontId="5" fillId="0" borderId="11" xfId="6" applyFont="1" applyBorder="1" applyAlignment="1" applyProtection="1">
      <alignment horizontal="center" vertical="center" wrapText="1"/>
      <protection locked="0"/>
    </xf>
    <xf numFmtId="0" fontId="6" fillId="0" borderId="0" xfId="6" applyFont="1" applyAlignment="1" applyProtection="1">
      <alignment horizontal="left" vertical="center"/>
      <protection locked="0"/>
    </xf>
    <xf numFmtId="0" fontId="5" fillId="0" borderId="10" xfId="5" applyFont="1" applyBorder="1" applyAlignment="1" applyProtection="1">
      <alignment horizontal="center" vertical="center"/>
      <protection locked="0"/>
    </xf>
    <xf numFmtId="0" fontId="6" fillId="0" borderId="15" xfId="5" applyFont="1" applyBorder="1" applyAlignment="1" applyProtection="1">
      <alignment vertical="center"/>
      <protection locked="0"/>
    </xf>
    <xf numFmtId="0" fontId="6" fillId="0" borderId="0" xfId="5" applyFont="1" applyAlignment="1" applyProtection="1">
      <alignment vertical="center"/>
      <protection locked="0"/>
    </xf>
    <xf numFmtId="0" fontId="6" fillId="0" borderId="16" xfId="5" applyFont="1" applyBorder="1" applyAlignment="1" applyProtection="1">
      <alignment horizontal="right" vertical="center"/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5" fillId="0" borderId="10" xfId="5" applyFont="1" applyBorder="1" applyAlignment="1" applyProtection="1">
      <alignment horizontal="center" vertical="center" wrapText="1"/>
      <protection locked="0"/>
    </xf>
    <xf numFmtId="0" fontId="5" fillId="0" borderId="12" xfId="5" applyFont="1" applyBorder="1" applyAlignment="1" applyProtection="1">
      <alignment horizontal="center" vertical="center" wrapText="1"/>
      <protection locked="0"/>
    </xf>
    <xf numFmtId="0" fontId="6" fillId="0" borderId="17" xfId="5" applyFont="1" applyBorder="1" applyAlignment="1" applyProtection="1">
      <alignment horizontal="right" vertical="center"/>
      <protection locked="0"/>
    </xf>
    <xf numFmtId="0" fontId="6" fillId="0" borderId="0" xfId="8" applyFont="1" applyProtection="1">
      <protection locked="0"/>
    </xf>
    <xf numFmtId="0" fontId="5" fillId="2" borderId="1" xfId="3" applyFont="1" applyFill="1" applyBorder="1" applyAlignment="1">
      <alignment horizontal="center" vertical="center"/>
    </xf>
    <xf numFmtId="165" fontId="6" fillId="0" borderId="1" xfId="1" applyNumberFormat="1" applyFont="1" applyBorder="1" applyAlignment="1" applyProtection="1">
      <alignment horizontal="right"/>
      <protection locked="0"/>
    </xf>
    <xf numFmtId="165" fontId="5" fillId="2" borderId="1" xfId="1" applyNumberFormat="1" applyFont="1" applyFill="1" applyBorder="1" applyAlignment="1" applyProtection="1">
      <alignment horizontal="right"/>
    </xf>
    <xf numFmtId="166" fontId="6" fillId="0" borderId="1" xfId="1" applyNumberFormat="1" applyFont="1" applyBorder="1" applyAlignment="1" applyProtection="1">
      <alignment horizontal="right"/>
      <protection locked="0"/>
    </xf>
    <xf numFmtId="166" fontId="6" fillId="0" borderId="1" xfId="1" applyNumberFormat="1" applyFont="1" applyFill="1" applyBorder="1" applyAlignment="1" applyProtection="1">
      <alignment horizontal="right"/>
      <protection locked="0"/>
    </xf>
    <xf numFmtId="166" fontId="5" fillId="0" borderId="1" xfId="1" applyNumberFormat="1" applyFont="1" applyFill="1" applyBorder="1" applyAlignment="1" applyProtection="1">
      <alignment horizontal="right" vertical="center"/>
    </xf>
    <xf numFmtId="166" fontId="5" fillId="0" borderId="1" xfId="1" applyNumberFormat="1" applyFont="1" applyBorder="1" applyAlignment="1" applyProtection="1">
      <alignment horizontal="right" vertical="center"/>
    </xf>
    <xf numFmtId="0" fontId="10" fillId="0" borderId="0" xfId="0" applyFont="1"/>
    <xf numFmtId="0" fontId="6" fillId="0" borderId="0" xfId="3" applyFont="1" applyAlignment="1" applyProtection="1">
      <alignment horizontal="left" vertical="center" wrapText="1"/>
      <protection locked="0"/>
    </xf>
    <xf numFmtId="0" fontId="5" fillId="2" borderId="22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5" fillId="2" borderId="24" xfId="3" applyFont="1" applyFill="1" applyBorder="1" applyAlignment="1">
      <alignment horizontal="center" vertical="center" wrapText="1"/>
    </xf>
    <xf numFmtId="0" fontId="5" fillId="2" borderId="26" xfId="3" applyFont="1" applyFill="1" applyBorder="1" applyAlignment="1">
      <alignment horizontal="center" vertical="center" wrapText="1"/>
    </xf>
    <xf numFmtId="0" fontId="9" fillId="0" borderId="0" xfId="3" applyFont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2" borderId="1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3" fontId="6" fillId="0" borderId="5" xfId="4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0" borderId="0" xfId="5" applyFont="1" applyAlignment="1" applyProtection="1">
      <alignment horizontal="left" vertical="center" wrapText="1"/>
      <protection locked="0"/>
    </xf>
    <xf numFmtId="0" fontId="6" fillId="0" borderId="13" xfId="5" applyFont="1" applyBorder="1" applyAlignment="1" applyProtection="1">
      <alignment horizontal="center" vertical="center"/>
      <protection locked="0"/>
    </xf>
    <xf numFmtId="0" fontId="6" fillId="0" borderId="27" xfId="5" applyFont="1" applyBorder="1" applyAlignment="1" applyProtection="1">
      <alignment horizontal="center" vertical="center"/>
      <protection locked="0"/>
    </xf>
    <xf numFmtId="0" fontId="6" fillId="0" borderId="15" xfId="5" applyFont="1" applyBorder="1" applyAlignment="1" applyProtection="1">
      <alignment horizontal="center" vertical="center"/>
      <protection locked="0"/>
    </xf>
    <xf numFmtId="0" fontId="6" fillId="0" borderId="14" xfId="5" applyFont="1" applyBorder="1" applyAlignment="1" applyProtection="1">
      <alignment horizontal="center" vertical="center"/>
      <protection locked="0"/>
    </xf>
    <xf numFmtId="0" fontId="6" fillId="0" borderId="20" xfId="5" applyFont="1" applyBorder="1" applyAlignment="1" applyProtection="1">
      <alignment horizontal="center" vertical="center"/>
      <protection locked="0"/>
    </xf>
    <xf numFmtId="0" fontId="6" fillId="0" borderId="16" xfId="5" applyFont="1" applyBorder="1" applyAlignment="1" applyProtection="1">
      <alignment horizontal="center" vertical="center"/>
      <protection locked="0"/>
    </xf>
    <xf numFmtId="0" fontId="6" fillId="0" borderId="21" xfId="5" applyFont="1" applyBorder="1" applyAlignment="1" applyProtection="1">
      <alignment horizontal="center" vertical="center"/>
      <protection locked="0"/>
    </xf>
    <xf numFmtId="0" fontId="6" fillId="0" borderId="28" xfId="5" applyFont="1" applyBorder="1" applyAlignment="1" applyProtection="1">
      <alignment horizontal="center" vertical="center"/>
      <protection locked="0"/>
    </xf>
    <xf numFmtId="0" fontId="6" fillId="0" borderId="17" xfId="5" applyFont="1" applyBorder="1" applyAlignment="1" applyProtection="1">
      <alignment horizontal="center" vertical="center"/>
      <protection locked="0"/>
    </xf>
    <xf numFmtId="0" fontId="5" fillId="0" borderId="18" xfId="6" applyFont="1" applyBorder="1" applyAlignment="1" applyProtection="1">
      <alignment horizontal="center" vertical="center" wrapText="1"/>
      <protection locked="0"/>
    </xf>
    <xf numFmtId="0" fontId="5" fillId="0" borderId="19" xfId="6" applyFont="1" applyBorder="1" applyAlignment="1" applyProtection="1">
      <alignment horizontal="center" vertical="center" wrapText="1"/>
      <protection locked="0"/>
    </xf>
  </cellXfs>
  <cellStyles count="10">
    <cellStyle name="Comma" xfId="1" builtinId="3"/>
    <cellStyle name="Normal" xfId="0" builtinId="0"/>
    <cellStyle name="Normal 2 2" xfId="6" xr:uid="{03D59F3C-4E95-4EE6-A9BA-1A1E2BB2CE35}"/>
    <cellStyle name="Normal_Monit_furniz 2007 2" xfId="4" xr:uid="{28D1B235-0FE1-4C46-B4C2-38E0FE7F5FD3}"/>
    <cellStyle name="Normal_Monit_furniz 2007_Tabelul 6 modif" xfId="2" xr:uid="{743E7212-B5CA-4334-8866-98D938499416}"/>
    <cellStyle name="Normal_Monit_furniz iulie 2007 2" xfId="5" xr:uid="{8809D6BF-9597-48BB-A103-EE21254DE687}"/>
    <cellStyle name="Normal_Monit_furniz iulie 2007_Tabelul 6 modif" xfId="3" xr:uid="{965943C8-729C-4948-8720-945A86145EC5}"/>
    <cellStyle name="Normal_Monit_furniz iulie 2007_Tabelul 6 modif 2" xfId="8" xr:uid="{A7DE6C71-C6E7-407F-841A-5263DEC6DFA5}"/>
    <cellStyle name="Normal_Monit_furniz iulie 2007_Tabelul 7 modif" xfId="9" xr:uid="{D831826C-B829-4FD5-936C-EA916FF1C479}"/>
    <cellStyle name="Virgulă 2" xfId="7" xr:uid="{C5DCA8D1-D96F-453A-B877-D30354328D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31AC-798A-49E3-8589-B7E6A7F11C1B}">
  <sheetPr>
    <pageSetUpPr fitToPage="1"/>
  </sheetPr>
  <dimension ref="A4:P39"/>
  <sheetViews>
    <sheetView topLeftCell="A27" workbookViewId="0">
      <selection activeCell="Q24" sqref="Q24"/>
    </sheetView>
  </sheetViews>
  <sheetFormatPr defaultColWidth="10.6328125" defaultRowHeight="12.9"/>
  <cols>
    <col min="1" max="1" width="9.81640625" style="3" customWidth="1"/>
    <col min="2" max="2" width="22.36328125" style="3" customWidth="1"/>
    <col min="3" max="3" width="26.1796875" style="3" customWidth="1"/>
    <col min="4" max="4" width="16.36328125" style="3" customWidth="1"/>
    <col min="5" max="6" width="11.6328125" style="3" customWidth="1"/>
    <col min="7" max="7" width="15.1796875" style="3" customWidth="1"/>
    <col min="8" max="8" width="15.81640625" style="3" customWidth="1"/>
    <col min="9" max="9" width="14.6328125" style="3" customWidth="1"/>
    <col min="10" max="10" width="19.81640625" style="3" customWidth="1"/>
    <col min="11" max="11" width="13.453125" style="3" customWidth="1"/>
    <col min="12" max="12" width="14.1796875" style="3" customWidth="1"/>
    <col min="13" max="13" width="17.453125" style="3" customWidth="1"/>
    <col min="14" max="14" width="14.81640625" style="3" customWidth="1"/>
    <col min="15" max="15" width="17.36328125" style="3" customWidth="1"/>
    <col min="16" max="16" width="14.1796875" style="3" customWidth="1"/>
    <col min="17" max="16384" width="10.6328125" style="3"/>
  </cols>
  <sheetData>
    <row r="4" spans="1:16">
      <c r="B4" s="26" t="s">
        <v>8</v>
      </c>
      <c r="C4" s="4"/>
    </row>
    <row r="5" spans="1:16">
      <c r="B5" s="27" t="s">
        <v>2</v>
      </c>
      <c r="C5" s="25">
        <v>2</v>
      </c>
    </row>
    <row r="6" spans="1:16">
      <c r="B6" s="27" t="s">
        <v>54</v>
      </c>
      <c r="C6" s="25">
        <v>2025</v>
      </c>
    </row>
    <row r="8" spans="1:16" ht="13.4" customHeight="1">
      <c r="C8" s="10" t="s">
        <v>62</v>
      </c>
      <c r="D8" s="10"/>
      <c r="E8" s="10"/>
      <c r="F8" s="10"/>
      <c r="G8" s="10"/>
      <c r="H8" s="10"/>
      <c r="I8" s="10"/>
    </row>
    <row r="10" spans="1:16" s="1" customFormat="1" ht="39.75" customHeight="1">
      <c r="A10" s="63" t="s">
        <v>0</v>
      </c>
      <c r="B10" s="64" t="s">
        <v>9</v>
      </c>
      <c r="C10" s="64" t="s">
        <v>56</v>
      </c>
      <c r="D10" s="64" t="s">
        <v>72</v>
      </c>
      <c r="E10" s="64" t="s">
        <v>75</v>
      </c>
      <c r="F10" s="64"/>
      <c r="G10" s="64"/>
      <c r="H10" s="64" t="s">
        <v>61</v>
      </c>
      <c r="I10" s="57" t="s">
        <v>50</v>
      </c>
      <c r="J10" s="58"/>
      <c r="K10" s="58"/>
      <c r="L10" s="59"/>
      <c r="M10" s="60" t="s">
        <v>24</v>
      </c>
      <c r="N10" s="60" t="s">
        <v>57</v>
      </c>
      <c r="O10" s="60" t="s">
        <v>23</v>
      </c>
      <c r="P10" s="60" t="s">
        <v>10</v>
      </c>
    </row>
    <row r="11" spans="1:16" s="1" customFormat="1" ht="41.5" customHeight="1">
      <c r="A11" s="63"/>
      <c r="B11" s="64"/>
      <c r="C11" s="64"/>
      <c r="D11" s="64"/>
      <c r="E11" s="24" t="s">
        <v>66</v>
      </c>
      <c r="F11" s="24" t="s">
        <v>67</v>
      </c>
      <c r="G11" s="24" t="s">
        <v>51</v>
      </c>
      <c r="H11" s="64"/>
      <c r="I11" s="24" t="s">
        <v>58</v>
      </c>
      <c r="J11" s="24" t="s">
        <v>59</v>
      </c>
      <c r="K11" s="24" t="s">
        <v>68</v>
      </c>
      <c r="L11" s="24" t="s">
        <v>60</v>
      </c>
      <c r="M11" s="61"/>
      <c r="N11" s="61"/>
      <c r="O11" s="61"/>
      <c r="P11" s="65"/>
    </row>
    <row r="12" spans="1:16" s="1" customFormat="1" ht="13.5" customHeight="1">
      <c r="A12" s="63"/>
      <c r="B12" s="64"/>
      <c r="C12" s="24" t="s">
        <v>11</v>
      </c>
      <c r="D12" s="24" t="s">
        <v>22</v>
      </c>
      <c r="E12" s="24" t="s">
        <v>22</v>
      </c>
      <c r="F12" s="24" t="s">
        <v>22</v>
      </c>
      <c r="G12" s="24" t="s">
        <v>22</v>
      </c>
      <c r="H12" s="24" t="s">
        <v>22</v>
      </c>
      <c r="I12" s="24" t="s">
        <v>22</v>
      </c>
      <c r="J12" s="24" t="s">
        <v>22</v>
      </c>
      <c r="K12" s="24" t="s">
        <v>22</v>
      </c>
      <c r="L12" s="24" t="s">
        <v>22</v>
      </c>
      <c r="M12" s="24" t="s">
        <v>22</v>
      </c>
      <c r="N12" s="24" t="s">
        <v>22</v>
      </c>
      <c r="O12" s="24" t="s">
        <v>22</v>
      </c>
      <c r="P12" s="61"/>
    </row>
    <row r="13" spans="1:16" s="5" customFormat="1" ht="12.45">
      <c r="A13" s="4">
        <v>0</v>
      </c>
      <c r="B13" s="25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 t="s">
        <v>69</v>
      </c>
      <c r="I13" s="25">
        <v>8</v>
      </c>
      <c r="J13" s="25">
        <v>9</v>
      </c>
      <c r="K13" s="25">
        <v>10</v>
      </c>
      <c r="L13" s="25">
        <v>11</v>
      </c>
      <c r="M13" s="25" t="s">
        <v>70</v>
      </c>
      <c r="N13" s="25">
        <v>13</v>
      </c>
      <c r="O13" s="25" t="s">
        <v>71</v>
      </c>
      <c r="P13" s="25">
        <v>15</v>
      </c>
    </row>
    <row r="14" spans="1:16">
      <c r="A14" s="4">
        <v>1</v>
      </c>
      <c r="B14" s="25" t="s">
        <v>3</v>
      </c>
      <c r="C14" s="28"/>
      <c r="D14" s="30"/>
      <c r="E14" s="31"/>
      <c r="F14" s="31"/>
      <c r="G14" s="31"/>
      <c r="H14" s="31">
        <f>D14+E14+F14+G14</f>
        <v>0</v>
      </c>
      <c r="I14" s="31"/>
      <c r="J14" s="31"/>
      <c r="K14" s="31"/>
      <c r="L14" s="31"/>
      <c r="M14" s="31">
        <f>H14+I14+J14+L14+K14</f>
        <v>0</v>
      </c>
      <c r="N14" s="31"/>
      <c r="O14" s="31">
        <f>M14+N14</f>
        <v>0</v>
      </c>
      <c r="P14" s="11"/>
    </row>
    <row r="15" spans="1:16">
      <c r="A15" s="4">
        <v>2</v>
      </c>
      <c r="B15" s="25" t="s">
        <v>4</v>
      </c>
      <c r="C15" s="28"/>
      <c r="D15" s="30"/>
      <c r="E15" s="31"/>
      <c r="F15" s="31"/>
      <c r="G15" s="31"/>
      <c r="H15" s="31">
        <f t="shared" ref="H15:H18" si="0">D15+E15+F15+G15</f>
        <v>0</v>
      </c>
      <c r="I15" s="31"/>
      <c r="J15" s="31"/>
      <c r="K15" s="31"/>
      <c r="L15" s="31"/>
      <c r="M15" s="31">
        <f>H15+I15+J15+L15+K15</f>
        <v>0</v>
      </c>
      <c r="N15" s="31"/>
      <c r="O15" s="31">
        <f t="shared" ref="O15:O18" si="1">M15+N15</f>
        <v>0</v>
      </c>
      <c r="P15" s="11"/>
    </row>
    <row r="16" spans="1:16">
      <c r="A16" s="4">
        <v>3</v>
      </c>
      <c r="B16" s="25" t="s">
        <v>5</v>
      </c>
      <c r="C16" s="28"/>
      <c r="D16" s="30"/>
      <c r="E16" s="31"/>
      <c r="F16" s="31"/>
      <c r="G16" s="31"/>
      <c r="H16" s="31">
        <f t="shared" si="0"/>
        <v>0</v>
      </c>
      <c r="I16" s="31"/>
      <c r="J16" s="31"/>
      <c r="K16" s="31"/>
      <c r="L16" s="31"/>
      <c r="M16" s="31">
        <f>H16+I16+J16+L16+K16</f>
        <v>0</v>
      </c>
      <c r="N16" s="31"/>
      <c r="O16" s="31">
        <f t="shared" si="1"/>
        <v>0</v>
      </c>
      <c r="P16" s="11"/>
    </row>
    <row r="17" spans="1:16">
      <c r="A17" s="4">
        <v>4</v>
      </c>
      <c r="B17" s="25" t="s">
        <v>6</v>
      </c>
      <c r="C17" s="28"/>
      <c r="D17" s="30"/>
      <c r="E17" s="31"/>
      <c r="F17" s="31"/>
      <c r="G17" s="31"/>
      <c r="H17" s="31">
        <f t="shared" si="0"/>
        <v>0</v>
      </c>
      <c r="I17" s="31"/>
      <c r="J17" s="31"/>
      <c r="K17" s="31"/>
      <c r="L17" s="31"/>
      <c r="M17" s="31">
        <f>H17+I17+J17+L17+K17</f>
        <v>0</v>
      </c>
      <c r="N17" s="31"/>
      <c r="O17" s="31">
        <f t="shared" si="1"/>
        <v>0</v>
      </c>
      <c r="P17" s="11"/>
    </row>
    <row r="18" spans="1:16">
      <c r="A18" s="4">
        <v>5</v>
      </c>
      <c r="B18" s="25" t="s">
        <v>7</v>
      </c>
      <c r="C18" s="28"/>
      <c r="D18" s="30"/>
      <c r="E18" s="31"/>
      <c r="F18" s="31"/>
      <c r="G18" s="31"/>
      <c r="H18" s="31">
        <f t="shared" si="0"/>
        <v>0</v>
      </c>
      <c r="I18" s="31"/>
      <c r="J18" s="31"/>
      <c r="K18" s="31"/>
      <c r="L18" s="31"/>
      <c r="M18" s="31">
        <f>H18+I18+J18+L18+K18</f>
        <v>0</v>
      </c>
      <c r="N18" s="31"/>
      <c r="O18" s="31">
        <f t="shared" si="1"/>
        <v>0</v>
      </c>
      <c r="P18" s="11"/>
    </row>
    <row r="19" spans="1:16" s="5" customFormat="1" ht="12.45">
      <c r="A19" s="4">
        <v>6</v>
      </c>
      <c r="B19" s="25" t="s">
        <v>1</v>
      </c>
      <c r="C19" s="29">
        <f>SUM(C14:C18)</f>
        <v>0</v>
      </c>
      <c r="D19" s="53" t="e">
        <f>SUMPRODUCT(C14:C18,D14:D18)/C19</f>
        <v>#DIV/0!</v>
      </c>
      <c r="E19" s="53" t="e">
        <f>SUMPRODUCT(C14:C18,E14:E18)/C19</f>
        <v>#DIV/0!</v>
      </c>
      <c r="F19" s="53" t="e">
        <f>SUMPRODUCT(C14:C18,F14:F18)/C19</f>
        <v>#DIV/0!</v>
      </c>
      <c r="G19" s="53" t="e">
        <f>SUMPRODUCT(C14:C18,G14:G18)/C19</f>
        <v>#DIV/0!</v>
      </c>
      <c r="H19" s="53" t="e">
        <f>SUMPRODUCT(C14:C18,H14:H18)/C19</f>
        <v>#DIV/0!</v>
      </c>
      <c r="I19" s="53" t="e">
        <f>SUMPRODUCT(C14:C18,I14:I18)/C19</f>
        <v>#DIV/0!</v>
      </c>
      <c r="J19" s="53" t="e">
        <f>SUMPRODUCT(C14:C18,J14:J18)/C19</f>
        <v>#DIV/0!</v>
      </c>
      <c r="K19" s="53" t="e">
        <f>SUMPRODUCT(C14:C18,K14:K18)/C19</f>
        <v>#DIV/0!</v>
      </c>
      <c r="L19" s="53" t="e">
        <f>SUMPRODUCT(C14:C18,L14:L18)/C19</f>
        <v>#DIV/0!</v>
      </c>
      <c r="M19" s="53" t="e">
        <f>SUMPRODUCT(C14:C18,M14:M18)/C19</f>
        <v>#DIV/0!</v>
      </c>
      <c r="N19" s="53" t="e">
        <f>SUMPRODUCT(C14:C18,N14:N18)/C19</f>
        <v>#DIV/0!</v>
      </c>
      <c r="O19" s="53" t="e">
        <f>SUMPRODUCT(C14:C18,O14:O18)/C19</f>
        <v>#DIV/0!</v>
      </c>
      <c r="P19" s="12"/>
    </row>
    <row r="23" spans="1:16" ht="41.15" customHeight="1">
      <c r="A23" s="2" t="s">
        <v>21</v>
      </c>
      <c r="B23" s="68" t="s">
        <v>82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ht="13.3" thickBot="1"/>
    <row r="25" spans="1:16">
      <c r="B25" s="13" t="s">
        <v>9</v>
      </c>
      <c r="C25" s="66" t="s">
        <v>12</v>
      </c>
      <c r="D25" s="67"/>
    </row>
    <row r="26" spans="1:16">
      <c r="B26" s="14" t="s">
        <v>3</v>
      </c>
      <c r="C26" s="15"/>
      <c r="D26" s="16" t="s">
        <v>13</v>
      </c>
    </row>
    <row r="27" spans="1:16">
      <c r="B27" s="14" t="s">
        <v>4</v>
      </c>
      <c r="C27" s="17" t="s">
        <v>14</v>
      </c>
      <c r="D27" s="18" t="s">
        <v>15</v>
      </c>
    </row>
    <row r="28" spans="1:16">
      <c r="B28" s="14" t="s">
        <v>5</v>
      </c>
      <c r="C28" s="19" t="s">
        <v>16</v>
      </c>
      <c r="D28" s="20" t="s">
        <v>17</v>
      </c>
    </row>
    <row r="29" spans="1:16">
      <c r="B29" s="14" t="s">
        <v>6</v>
      </c>
      <c r="C29" s="19" t="s">
        <v>18</v>
      </c>
      <c r="D29" s="20" t="s">
        <v>19</v>
      </c>
    </row>
    <row r="30" spans="1:16" ht="13.3" thickBot="1">
      <c r="B30" s="21" t="s">
        <v>7</v>
      </c>
      <c r="C30" s="22" t="s">
        <v>20</v>
      </c>
      <c r="D30" s="23"/>
    </row>
    <row r="32" spans="1:16" ht="31.5" customHeight="1">
      <c r="A32" s="2" t="s">
        <v>49</v>
      </c>
      <c r="B32" s="56" t="s">
        <v>79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 ht="24" customHeight="1">
      <c r="A33" s="2" t="s">
        <v>52</v>
      </c>
      <c r="B33" s="56" t="s">
        <v>74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 ht="27" customHeight="1">
      <c r="A34" s="2" t="s">
        <v>55</v>
      </c>
      <c r="B34" s="62" t="s">
        <v>76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ht="31.5" customHeight="1">
      <c r="A35" s="2" t="s">
        <v>64</v>
      </c>
      <c r="B35" s="62" t="s">
        <v>78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1:16" ht="20.149999999999999" customHeight="1">
      <c r="A36" s="2" t="s">
        <v>53</v>
      </c>
      <c r="B36" s="56" t="s">
        <v>81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25.5" customHeight="1">
      <c r="A37" s="2" t="s">
        <v>65</v>
      </c>
      <c r="B37" s="56" t="s">
        <v>80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12" customHeight="1">
      <c r="A38" s="2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</row>
    <row r="39" spans="1:16" ht="14.6">
      <c r="B39" s="55"/>
    </row>
  </sheetData>
  <sheetProtection algorithmName="SHA-512" hashValue="WGk8z1aJiqjfge812JO/S72h3i/AHC2WbL5Wg7vadywEcM+tspAG1u0PVWhvk+a6Pjr0FdB1Jiwok3qtv0bzUg==" saltValue="bPsxe7xj0hDX76bPSLpx/w==" spinCount="100000" sheet="1" formatColumns="0" formatRows="0" selectLockedCells="1"/>
  <mergeCells count="20">
    <mergeCell ref="A10:A12"/>
    <mergeCell ref="B10:B12"/>
    <mergeCell ref="B33:P33"/>
    <mergeCell ref="B34:P34"/>
    <mergeCell ref="P10:P12"/>
    <mergeCell ref="C25:D25"/>
    <mergeCell ref="B23:P23"/>
    <mergeCell ref="B32:P32"/>
    <mergeCell ref="N10:N11"/>
    <mergeCell ref="C10:C11"/>
    <mergeCell ref="D10:D11"/>
    <mergeCell ref="E10:G10"/>
    <mergeCell ref="H10:H11"/>
    <mergeCell ref="B37:P37"/>
    <mergeCell ref="B38:P38"/>
    <mergeCell ref="I10:L10"/>
    <mergeCell ref="M10:M11"/>
    <mergeCell ref="O10:O11"/>
    <mergeCell ref="B35:P35"/>
    <mergeCell ref="B36:P36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 alignWithMargins="0"/>
  <ignoredErrors>
    <ignoredError sqref="H14:H18 M15:M18 O14:O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470C-8A68-420A-83EA-A73CCBF1C56C}">
  <sheetPr>
    <pageSetUpPr fitToPage="1"/>
  </sheetPr>
  <dimension ref="A4:P41"/>
  <sheetViews>
    <sheetView tabSelected="1" workbookViewId="0">
      <selection activeCell="B25" sqref="B25:P25"/>
    </sheetView>
  </sheetViews>
  <sheetFormatPr defaultColWidth="37.36328125" defaultRowHeight="12.9"/>
  <cols>
    <col min="1" max="1" width="11.1796875" style="3" customWidth="1"/>
    <col min="2" max="2" width="24.1796875" style="3" customWidth="1"/>
    <col min="3" max="3" width="25.1796875" style="3" customWidth="1"/>
    <col min="4" max="4" width="13.81640625" style="3" customWidth="1"/>
    <col min="5" max="6" width="14" style="3" customWidth="1"/>
    <col min="7" max="7" width="15.81640625" style="3" customWidth="1"/>
    <col min="8" max="8" width="18" style="3" customWidth="1"/>
    <col min="9" max="9" width="16" style="3" customWidth="1"/>
    <col min="10" max="10" width="21.453125" style="3" customWidth="1"/>
    <col min="11" max="11" width="17" style="3" customWidth="1"/>
    <col min="12" max="12" width="16.453125" style="3" customWidth="1"/>
    <col min="13" max="13" width="18.81640625" style="3" customWidth="1"/>
    <col min="14" max="14" width="14.36328125" style="3" customWidth="1"/>
    <col min="15" max="15" width="17.36328125" style="3" customWidth="1"/>
    <col min="16" max="16" width="40.1796875" style="3" customWidth="1"/>
    <col min="17" max="16384" width="37.36328125" style="3"/>
  </cols>
  <sheetData>
    <row r="4" spans="1:16" ht="27" customHeight="1">
      <c r="B4" s="26" t="s">
        <v>8</v>
      </c>
      <c r="C4" s="4"/>
    </row>
    <row r="5" spans="1:16">
      <c r="B5" s="27" t="s">
        <v>2</v>
      </c>
      <c r="C5" s="25">
        <v>2</v>
      </c>
    </row>
    <row r="6" spans="1:16">
      <c r="A6" s="32"/>
      <c r="B6" s="27" t="s">
        <v>54</v>
      </c>
      <c r="C6" s="25">
        <v>2025</v>
      </c>
    </row>
    <row r="8" spans="1:16" ht="16.5" customHeight="1">
      <c r="A8" s="6"/>
      <c r="B8" s="6"/>
      <c r="C8" s="10" t="s">
        <v>63</v>
      </c>
      <c r="D8" s="10"/>
      <c r="E8" s="10"/>
      <c r="F8" s="10"/>
      <c r="G8" s="10"/>
      <c r="H8" s="10"/>
    </row>
    <row r="10" spans="1:16" s="1" customFormat="1" ht="50.25" customHeight="1">
      <c r="A10" s="64" t="s">
        <v>0</v>
      </c>
      <c r="B10" s="64" t="s">
        <v>46</v>
      </c>
      <c r="C10" s="64" t="s">
        <v>56</v>
      </c>
      <c r="D10" s="64" t="s">
        <v>72</v>
      </c>
      <c r="E10" s="64" t="s">
        <v>75</v>
      </c>
      <c r="F10" s="64"/>
      <c r="G10" s="64"/>
      <c r="H10" s="64" t="s">
        <v>61</v>
      </c>
      <c r="I10" s="57" t="s">
        <v>50</v>
      </c>
      <c r="J10" s="58"/>
      <c r="K10" s="58"/>
      <c r="L10" s="59"/>
      <c r="M10" s="60" t="s">
        <v>24</v>
      </c>
      <c r="N10" s="60" t="s">
        <v>57</v>
      </c>
      <c r="O10" s="60" t="s">
        <v>23</v>
      </c>
      <c r="P10" s="60" t="s">
        <v>10</v>
      </c>
    </row>
    <row r="11" spans="1:16" s="1" customFormat="1" ht="45" customHeight="1">
      <c r="A11" s="64"/>
      <c r="B11" s="64"/>
      <c r="C11" s="64"/>
      <c r="D11" s="64"/>
      <c r="E11" s="24" t="s">
        <v>66</v>
      </c>
      <c r="F11" s="24" t="s">
        <v>67</v>
      </c>
      <c r="G11" s="24" t="s">
        <v>51</v>
      </c>
      <c r="H11" s="64"/>
      <c r="I11" s="24" t="s">
        <v>58</v>
      </c>
      <c r="J11" s="24" t="s">
        <v>59</v>
      </c>
      <c r="K11" s="24" t="s">
        <v>68</v>
      </c>
      <c r="L11" s="24" t="s">
        <v>60</v>
      </c>
      <c r="M11" s="61"/>
      <c r="N11" s="61"/>
      <c r="O11" s="61"/>
      <c r="P11" s="65"/>
    </row>
    <row r="12" spans="1:16" s="1" customFormat="1" ht="13.5" customHeight="1">
      <c r="A12" s="64"/>
      <c r="B12" s="64"/>
      <c r="C12" s="24" t="s">
        <v>47</v>
      </c>
      <c r="D12" s="24" t="s">
        <v>48</v>
      </c>
      <c r="E12" s="24" t="s">
        <v>48</v>
      </c>
      <c r="F12" s="24" t="s">
        <v>48</v>
      </c>
      <c r="G12" s="24" t="s">
        <v>48</v>
      </c>
      <c r="H12" s="24" t="s">
        <v>48</v>
      </c>
      <c r="I12" s="24" t="s">
        <v>48</v>
      </c>
      <c r="J12" s="24" t="s">
        <v>48</v>
      </c>
      <c r="K12" s="24" t="s">
        <v>48</v>
      </c>
      <c r="L12" s="24" t="s">
        <v>48</v>
      </c>
      <c r="M12" s="24" t="s">
        <v>48</v>
      </c>
      <c r="N12" s="24" t="s">
        <v>48</v>
      </c>
      <c r="O12" s="24" t="s">
        <v>48</v>
      </c>
      <c r="P12" s="61"/>
    </row>
    <row r="13" spans="1:16" s="5" customFormat="1" ht="12.45">
      <c r="A13" s="25">
        <v>0</v>
      </c>
      <c r="B13" s="25">
        <v>1</v>
      </c>
      <c r="C13" s="25">
        <v>2</v>
      </c>
      <c r="D13" s="25">
        <v>3</v>
      </c>
      <c r="E13" s="25">
        <v>4</v>
      </c>
      <c r="F13" s="25">
        <v>5</v>
      </c>
      <c r="G13" s="25">
        <v>6</v>
      </c>
      <c r="H13" s="25" t="s">
        <v>69</v>
      </c>
      <c r="I13" s="25">
        <v>8</v>
      </c>
      <c r="J13" s="25">
        <v>9</v>
      </c>
      <c r="K13" s="25">
        <v>10</v>
      </c>
      <c r="L13" s="25">
        <v>11</v>
      </c>
      <c r="M13" s="25" t="s">
        <v>70</v>
      </c>
      <c r="N13" s="25">
        <v>13</v>
      </c>
      <c r="O13" s="25" t="s">
        <v>71</v>
      </c>
      <c r="P13" s="25">
        <v>15</v>
      </c>
    </row>
    <row r="14" spans="1:16">
      <c r="A14" s="25">
        <v>1</v>
      </c>
      <c r="B14" s="48" t="s">
        <v>39</v>
      </c>
      <c r="C14" s="49"/>
      <c r="D14" s="51"/>
      <c r="E14" s="52"/>
      <c r="F14" s="52"/>
      <c r="G14" s="52"/>
      <c r="H14" s="52">
        <f>D14+E14+F14+G14</f>
        <v>0</v>
      </c>
      <c r="I14" s="51"/>
      <c r="J14" s="51"/>
      <c r="K14" s="52"/>
      <c r="L14" s="52"/>
      <c r="M14" s="52">
        <f t="shared" ref="M14:M20" si="0">H14+I14+J14+L14+K14</f>
        <v>0</v>
      </c>
      <c r="N14" s="52"/>
      <c r="O14" s="52">
        <f>M14+N14</f>
        <v>0</v>
      </c>
      <c r="P14" s="33"/>
    </row>
    <row r="15" spans="1:16">
      <c r="A15" s="25">
        <v>2</v>
      </c>
      <c r="B15" s="48" t="s">
        <v>40</v>
      </c>
      <c r="C15" s="49"/>
      <c r="D15" s="51"/>
      <c r="E15" s="52"/>
      <c r="F15" s="52"/>
      <c r="G15" s="52"/>
      <c r="H15" s="52">
        <f t="shared" ref="H15:H20" si="1">D15+E15+F15+G15</f>
        <v>0</v>
      </c>
      <c r="I15" s="51"/>
      <c r="J15" s="51"/>
      <c r="K15" s="52"/>
      <c r="L15" s="52"/>
      <c r="M15" s="52">
        <f t="shared" si="0"/>
        <v>0</v>
      </c>
      <c r="N15" s="52"/>
      <c r="O15" s="52">
        <f t="shared" ref="O15:O20" si="2">M15+N15</f>
        <v>0</v>
      </c>
      <c r="P15" s="33"/>
    </row>
    <row r="16" spans="1:16">
      <c r="A16" s="25">
        <v>3</v>
      </c>
      <c r="B16" s="48" t="s">
        <v>41</v>
      </c>
      <c r="C16" s="49"/>
      <c r="D16" s="51"/>
      <c r="E16" s="52"/>
      <c r="F16" s="52"/>
      <c r="G16" s="52"/>
      <c r="H16" s="52">
        <f t="shared" si="1"/>
        <v>0</v>
      </c>
      <c r="I16" s="51"/>
      <c r="J16" s="51"/>
      <c r="K16" s="52"/>
      <c r="L16" s="52"/>
      <c r="M16" s="52">
        <f t="shared" si="0"/>
        <v>0</v>
      </c>
      <c r="N16" s="52"/>
      <c r="O16" s="52">
        <f t="shared" si="2"/>
        <v>0</v>
      </c>
      <c r="P16" s="33"/>
    </row>
    <row r="17" spans="1:16">
      <c r="A17" s="25">
        <v>4</v>
      </c>
      <c r="B17" s="48" t="s">
        <v>42</v>
      </c>
      <c r="C17" s="49"/>
      <c r="D17" s="51"/>
      <c r="E17" s="52"/>
      <c r="F17" s="52"/>
      <c r="G17" s="52"/>
      <c r="H17" s="52">
        <f t="shared" si="1"/>
        <v>0</v>
      </c>
      <c r="I17" s="51"/>
      <c r="J17" s="51"/>
      <c r="K17" s="52"/>
      <c r="L17" s="52"/>
      <c r="M17" s="52">
        <f t="shared" si="0"/>
        <v>0</v>
      </c>
      <c r="N17" s="52"/>
      <c r="O17" s="52">
        <f t="shared" si="2"/>
        <v>0</v>
      </c>
      <c r="P17" s="33"/>
    </row>
    <row r="18" spans="1:16">
      <c r="A18" s="25">
        <v>5</v>
      </c>
      <c r="B18" s="48" t="s">
        <v>43</v>
      </c>
      <c r="C18" s="49"/>
      <c r="D18" s="51"/>
      <c r="E18" s="52"/>
      <c r="F18" s="52"/>
      <c r="G18" s="52"/>
      <c r="H18" s="52">
        <f t="shared" si="1"/>
        <v>0</v>
      </c>
      <c r="I18" s="51"/>
      <c r="J18" s="51"/>
      <c r="K18" s="52"/>
      <c r="L18" s="52"/>
      <c r="M18" s="52">
        <f t="shared" si="0"/>
        <v>0</v>
      </c>
      <c r="N18" s="52"/>
      <c r="O18" s="52">
        <f t="shared" si="2"/>
        <v>0</v>
      </c>
      <c r="P18" s="33"/>
    </row>
    <row r="19" spans="1:16">
      <c r="A19" s="25">
        <v>6</v>
      </c>
      <c r="B19" s="48" t="s">
        <v>44</v>
      </c>
      <c r="C19" s="49"/>
      <c r="D19" s="51"/>
      <c r="E19" s="52"/>
      <c r="F19" s="52"/>
      <c r="G19" s="52"/>
      <c r="H19" s="52">
        <f t="shared" si="1"/>
        <v>0</v>
      </c>
      <c r="I19" s="51"/>
      <c r="J19" s="51"/>
      <c r="K19" s="52"/>
      <c r="L19" s="52"/>
      <c r="M19" s="52">
        <f t="shared" si="0"/>
        <v>0</v>
      </c>
      <c r="N19" s="52"/>
      <c r="O19" s="52">
        <f t="shared" si="2"/>
        <v>0</v>
      </c>
      <c r="P19" s="33"/>
    </row>
    <row r="20" spans="1:16">
      <c r="A20" s="25">
        <v>7</v>
      </c>
      <c r="B20" s="48" t="s">
        <v>45</v>
      </c>
      <c r="C20" s="49"/>
      <c r="D20" s="51"/>
      <c r="E20" s="52"/>
      <c r="F20" s="52"/>
      <c r="G20" s="52"/>
      <c r="H20" s="52">
        <f t="shared" si="1"/>
        <v>0</v>
      </c>
      <c r="I20" s="51"/>
      <c r="J20" s="51"/>
      <c r="K20" s="52"/>
      <c r="L20" s="52"/>
      <c r="M20" s="52">
        <f t="shared" si="0"/>
        <v>0</v>
      </c>
      <c r="N20" s="52"/>
      <c r="O20" s="52">
        <f t="shared" si="2"/>
        <v>0</v>
      </c>
      <c r="P20" s="33"/>
    </row>
    <row r="21" spans="1:16" s="5" customFormat="1" ht="12.45">
      <c r="A21" s="25">
        <v>8</v>
      </c>
      <c r="B21" s="48" t="s">
        <v>1</v>
      </c>
      <c r="C21" s="50">
        <f>SUM(C14:C20)</f>
        <v>0</v>
      </c>
      <c r="D21" s="53" t="e">
        <f>SUMPRODUCT(C14:C20,D14:D20)/C21</f>
        <v>#DIV/0!</v>
      </c>
      <c r="E21" s="53" t="e">
        <f>SUMPRODUCT(C14:C20,E14:E20)/C21</f>
        <v>#DIV/0!</v>
      </c>
      <c r="F21" s="53" t="e">
        <f>SUMPRODUCT(C14:C20,F14:F20)/C21</f>
        <v>#DIV/0!</v>
      </c>
      <c r="G21" s="53" t="e">
        <f>SUMPRODUCT(C14:C20,G14:G20)/C21</f>
        <v>#DIV/0!</v>
      </c>
      <c r="H21" s="53" t="e">
        <f>SUMPRODUCT(C14:C20,H14:H20)/C21</f>
        <v>#DIV/0!</v>
      </c>
      <c r="I21" s="54" t="e">
        <f>SUMPRODUCT(C14:C20,I14:I20)/C21</f>
        <v>#DIV/0!</v>
      </c>
      <c r="J21" s="54" t="e">
        <f>SUMPRODUCT(C14:C20,J14:J20)/C21</f>
        <v>#DIV/0!</v>
      </c>
      <c r="K21" s="53" t="e">
        <f>SUMPRODUCT(C14:C20,K14:K20)/C21</f>
        <v>#DIV/0!</v>
      </c>
      <c r="L21" s="53" t="e">
        <f>SUMPRODUCT(C14:C20,L14:L20)/C21</f>
        <v>#DIV/0!</v>
      </c>
      <c r="M21" s="53" t="e">
        <f>SUMPRODUCT(C14:C20,M14:M20)/C21</f>
        <v>#DIV/0!</v>
      </c>
      <c r="N21" s="53" t="e">
        <f>SUMPRODUCT(C14:C20,N14:N20)/C21</f>
        <v>#DIV/0!</v>
      </c>
      <c r="O21" s="53" t="e">
        <f>SUMPRODUCT(C14:C20,O14:O20)/C21</f>
        <v>#DIV/0!</v>
      </c>
      <c r="P21" s="34"/>
    </row>
    <row r="25" spans="1:16" s="8" customFormat="1" ht="40.4" customHeight="1">
      <c r="A25" s="7" t="s">
        <v>21</v>
      </c>
      <c r="B25" s="68" t="s">
        <v>83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ht="13.3" thickBot="1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6" ht="31.4" customHeight="1" thickBot="1">
      <c r="B27" s="36"/>
      <c r="C27" s="37" t="s">
        <v>25</v>
      </c>
      <c r="D27" s="78" t="s">
        <v>26</v>
      </c>
      <c r="E27" s="78"/>
      <c r="F27" s="78"/>
      <c r="G27" s="79"/>
      <c r="H27" s="9"/>
      <c r="I27" s="9"/>
      <c r="P27" s="38"/>
    </row>
    <row r="28" spans="1:16">
      <c r="B28" s="36"/>
      <c r="C28" s="39" t="s">
        <v>39</v>
      </c>
      <c r="D28" s="40"/>
      <c r="E28" s="69" t="s">
        <v>27</v>
      </c>
      <c r="F28" s="70"/>
      <c r="G28" s="71"/>
      <c r="H28" s="9"/>
      <c r="I28" s="9"/>
      <c r="P28" s="41"/>
    </row>
    <row r="29" spans="1:16">
      <c r="B29" s="36"/>
      <c r="C29" s="39" t="s">
        <v>40</v>
      </c>
      <c r="D29" s="42" t="s">
        <v>28</v>
      </c>
      <c r="E29" s="72" t="s">
        <v>29</v>
      </c>
      <c r="F29" s="73"/>
      <c r="G29" s="74"/>
      <c r="H29" s="9"/>
      <c r="I29" s="9"/>
      <c r="P29" s="43"/>
    </row>
    <row r="30" spans="1:16">
      <c r="B30" s="36"/>
      <c r="C30" s="39" t="s">
        <v>41</v>
      </c>
      <c r="D30" s="42" t="s">
        <v>30</v>
      </c>
      <c r="E30" s="72" t="s">
        <v>31</v>
      </c>
      <c r="F30" s="73"/>
      <c r="G30" s="74"/>
      <c r="H30" s="9"/>
      <c r="I30" s="9"/>
      <c r="P30" s="43"/>
    </row>
    <row r="31" spans="1:16">
      <c r="B31" s="36"/>
      <c r="C31" s="39" t="s">
        <v>42</v>
      </c>
      <c r="D31" s="42" t="s">
        <v>32</v>
      </c>
      <c r="E31" s="72" t="s">
        <v>33</v>
      </c>
      <c r="F31" s="73"/>
      <c r="G31" s="74"/>
      <c r="H31" s="9"/>
      <c r="I31" s="9"/>
      <c r="P31" s="43"/>
    </row>
    <row r="32" spans="1:16">
      <c r="B32" s="36"/>
      <c r="C32" s="44" t="s">
        <v>43</v>
      </c>
      <c r="D32" s="42" t="s">
        <v>34</v>
      </c>
      <c r="E32" s="72" t="s">
        <v>35</v>
      </c>
      <c r="F32" s="73"/>
      <c r="G32" s="74"/>
      <c r="H32" s="9"/>
      <c r="I32" s="9"/>
      <c r="P32" s="43"/>
    </row>
    <row r="33" spans="1:16">
      <c r="B33" s="36"/>
      <c r="C33" s="44" t="s">
        <v>44</v>
      </c>
      <c r="D33" s="42" t="s">
        <v>36</v>
      </c>
      <c r="E33" s="72" t="s">
        <v>37</v>
      </c>
      <c r="F33" s="73"/>
      <c r="G33" s="74"/>
      <c r="H33" s="9"/>
      <c r="I33" s="9"/>
      <c r="P33" s="43"/>
    </row>
    <row r="34" spans="1:16" ht="21" customHeight="1" thickBot="1">
      <c r="A34" s="2"/>
      <c r="B34" s="36"/>
      <c r="C34" s="45" t="s">
        <v>45</v>
      </c>
      <c r="D34" s="46" t="s">
        <v>38</v>
      </c>
      <c r="E34" s="75"/>
      <c r="F34" s="76"/>
      <c r="G34" s="77"/>
      <c r="H34" s="9"/>
      <c r="I34" s="9"/>
      <c r="P34" s="43"/>
    </row>
    <row r="35" spans="1:16" ht="10.4" customHeight="1">
      <c r="A35" s="2"/>
      <c r="B35" s="3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ht="31.5" customHeight="1">
      <c r="A36" s="2" t="s">
        <v>49</v>
      </c>
      <c r="B36" s="56" t="s">
        <v>73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ht="24" customHeight="1">
      <c r="A37" s="2" t="s">
        <v>52</v>
      </c>
      <c r="B37" s="56" t="s">
        <v>74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1:16" ht="27" customHeight="1">
      <c r="A38" s="2" t="s">
        <v>55</v>
      </c>
      <c r="B38" s="62" t="s">
        <v>76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ht="31.5" customHeight="1">
      <c r="A39" s="2" t="s">
        <v>64</v>
      </c>
      <c r="B39" s="56" t="s">
        <v>77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</row>
    <row r="40" spans="1:16" ht="20.149999999999999" customHeight="1">
      <c r="A40" s="2" t="s">
        <v>53</v>
      </c>
      <c r="B40" s="56" t="s">
        <v>81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</row>
    <row r="41" spans="1:16" ht="25.5" customHeight="1">
      <c r="A41" s="2" t="s">
        <v>65</v>
      </c>
      <c r="B41" s="56" t="s">
        <v>80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</sheetData>
  <sheetProtection algorithmName="SHA-512" hashValue="UGeqCCwKSQ3HP2gnN89JIvekcKIq1nr0Y5gKGU+jLbJZWMGi0TGff1QoS4FvJ+w8QT3kAFU1gO8sFwBcxIPVoA==" saltValue="T24jXmYuRDgSEFrHf9T63A==" spinCount="100000" sheet="1" formatColumns="0" formatRows="0" selectLockedCells="1"/>
  <mergeCells count="26">
    <mergeCell ref="B36:P36"/>
    <mergeCell ref="A10:A12"/>
    <mergeCell ref="B10:B12"/>
    <mergeCell ref="C10:C11"/>
    <mergeCell ref="D10:D11"/>
    <mergeCell ref="E10:G10"/>
    <mergeCell ref="E33:G33"/>
    <mergeCell ref="E34:G34"/>
    <mergeCell ref="P10:P12"/>
    <mergeCell ref="B25:P25"/>
    <mergeCell ref="D27:G27"/>
    <mergeCell ref="M10:M11"/>
    <mergeCell ref="N10:N11"/>
    <mergeCell ref="O10:O11"/>
    <mergeCell ref="H10:H11"/>
    <mergeCell ref="I10:L10"/>
    <mergeCell ref="E28:G28"/>
    <mergeCell ref="E29:G29"/>
    <mergeCell ref="E30:G30"/>
    <mergeCell ref="E31:G31"/>
    <mergeCell ref="E32:G32"/>
    <mergeCell ref="B40:P40"/>
    <mergeCell ref="B41:P41"/>
    <mergeCell ref="B38:P38"/>
    <mergeCell ref="B39:P39"/>
    <mergeCell ref="B37:P37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72" orientation="landscape" r:id="rId1"/>
  <headerFooter alignWithMargins="0"/>
  <ignoredErrors>
    <ignoredError sqref="H14:H20 M14 M15:M20 O14:O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Casnici</vt:lpstr>
      <vt:lpstr>Noncasnici</vt:lpstr>
      <vt:lpstr>Casnici!Print_Area</vt:lpstr>
      <vt:lpstr>Noncasnici!Print_Area</vt:lpstr>
    </vt:vector>
  </TitlesOfParts>
  <Company>ANRE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PretT1</dc:creator>
  <cp:lastModifiedBy>Florina BOGDAN</cp:lastModifiedBy>
  <cp:lastPrinted>2025-07-10T07:45:21Z</cp:lastPrinted>
  <dcterms:created xsi:type="dcterms:W3CDTF">2008-01-23T10:02:46Z</dcterms:created>
  <dcterms:modified xsi:type="dcterms:W3CDTF">2026-01-26T09:21:32Z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